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firstSheet="5" activeTab="6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（按功能科目分类）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<sst xmlns="http://schemas.openxmlformats.org/spreadsheetml/2006/main" count="1123" uniqueCount="484">
  <si>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</si>
  <si>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</si>
  <si>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</si>
  <si>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</si>
  <si>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</si>
  <si>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</si>
  <si>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</si>
  <si>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</si>
  <si>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</si>
  <si>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</si>
  <si>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</si>
  <si>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</si>
  <si>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</si>
  <si>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</si>
  <si>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</si>
  <si>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</si>
  <si>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</si>
  <si>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</si>
  <si>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</si>
  <si>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</si>
  <si>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</si>
  <si>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</si>
  <si>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</si>
  <si>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</si>
  <si>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</si>
  <si>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</si>
  <si>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</si>
  <si>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</si>
  <si>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</si>
  <si>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</si>
  <si>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</si>
  <si>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</si>
  <si>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</si>
  <si>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</si>
  <si>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</si>
  <si>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</si>
  <si>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</si>
  <si>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</si>
  <si>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</si>
  <si>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</si>
  <si>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</si>
  <si>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</si>
  <si>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</si>
  <si>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</si>
  <si>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</si>
  <si>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</si>
  <si>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</si>
  <si>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</si>
  <si>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</si>
  <si>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</si>
  <si>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</si>
  <si>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</si>
  <si>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</si>
  <si>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</si>
  <si>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</si>
  <si>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</si>
  <si>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</si>
  <si>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</si>
  <si>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</si>
  <si>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</si>
  <si>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</si>
  <si>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</si>
  <si>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</si>
  <si>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</si>
  <si>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</si>
  <si>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</si>
  <si>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</si>
  <si>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</si>
  <si>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</si>
  <si>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</si>
  <si>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119</t>
  </si>
  <si>
    <t>武定县财政局</t>
  </si>
  <si>
    <t>119001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</si>
  <si>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</si>
  <si>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</si>
  <si>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</si>
  <si>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</si>
  <si>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</si>
  <si>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</si>
  <si>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</si>
  <si>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</si>
  <si>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</si>
  <si>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</si>
  <si>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</si>
  <si>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</si>
  <si>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</si>
  <si>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</si>
  <si>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</si>
  <si>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</si>
  <si>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</si>
  <si>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</si>
  <si>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</si>
  <si>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</si>
  <si>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</si>
  <si>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</si>
  <si>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</si>
  <si>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</si>
  <si>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</si>
  <si>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</si>
  <si>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</si>
  <si>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20106</t>
  </si>
  <si>
    <t>财政事务</t>
  </si>
  <si>
    <t>2010601</t>
  </si>
  <si>
    <t>行政运行</t>
  </si>
  <si>
    <t>2010602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</si>
  <si>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</si>
  <si>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</si>
  <si>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</si>
  <si>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</si>
  <si>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</si>
  <si>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</si>
  <si>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</si>
  <si>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</si>
  <si>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</si>
  <si>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</si>
  <si>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</si>
  <si>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</si>
  <si>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</si>
  <si>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</si>
  <si>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</si>
  <si>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</si>
  <si>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</si>
  <si>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</si>
  <si>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</si>
  <si>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</si>
  <si>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</si>
  <si>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</si>
  <si>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</si>
  <si>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</si>
  <si>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</si>
  <si>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</si>
  <si>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</si>
  <si>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</si>
  <si>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</si>
  <si>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</si>
  <si>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</si>
  <si>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</si>
  <si>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</si>
  <si>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</si>
  <si>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</si>
  <si>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</si>
  <si>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</si>
  <si>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</si>
  <si>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</si>
  <si>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</si>
  <si>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</si>
  <si>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</si>
  <si>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</si>
  <si>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</si>
  <si>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</si>
  <si>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</si>
  <si>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</si>
  <si>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</si>
  <si>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</si>
  <si>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</si>
  <si>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</si>
  <si>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</si>
  <si>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</si>
  <si>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</si>
  <si>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</si>
  <si>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</si>
  <si>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</si>
  <si>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</si>
  <si>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</si>
  <si>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</si>
  <si>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</si>
  <si>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</si>
  <si>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</si>
  <si>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</si>
  <si>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</si>
  <si>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</si>
  <si>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</si>
  <si>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</si>
  <si>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</si>
  <si>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</si>
  <si>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</si>
  <si>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</si>
  <si>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</si>
  <si>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</si>
  <si>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</si>
  <si>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</si>
  <si>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</si>
  <si>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</si>
  <si>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</si>
  <si>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</si>
  <si>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</si>
  <si>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</si>
  <si>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</si>
  <si>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</si>
  <si>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</si>
  <si>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</si>
  <si>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</si>
  <si>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</si>
  <si>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</si>
  <si>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</si>
  <si>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</si>
  <si>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</si>
  <si>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</si>
  <si>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</si>
  <si>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</si>
  <si>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</si>
  <si>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</si>
  <si>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</si>
  <si>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</si>
  <si>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</si>
  <si>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</si>
  <si>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</si>
  <si>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</si>
  <si>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</si>
  <si>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</si>
  <si>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</si>
  <si>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</si>
  <si>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532329210000000021924</t>
  </si>
  <si>
    <t>事业人员基本工资支出</t>
  </si>
  <si>
    <t>30101</t>
  </si>
  <si>
    <t>基本工资</t>
  </si>
  <si>
    <t>532329210000000021920</t>
  </si>
  <si>
    <t>行政人员基本工资支出</t>
  </si>
  <si>
    <t>532329210000000021927</t>
  </si>
  <si>
    <t>事业人员津贴补贴支出</t>
  </si>
  <si>
    <t>30102</t>
  </si>
  <si>
    <t>津贴补贴</t>
  </si>
  <si>
    <t>532329210000000021922</t>
  </si>
  <si>
    <t>行政人员津贴补贴支出</t>
  </si>
  <si>
    <t>532329210000000021921</t>
  </si>
  <si>
    <t>行政人员奖金支出</t>
  </si>
  <si>
    <t>30103</t>
  </si>
  <si>
    <t>奖金</t>
  </si>
  <si>
    <t>532329210000000021923</t>
  </si>
  <si>
    <t>行政人员综合绩效支出</t>
  </si>
  <si>
    <t>532329210000000021928</t>
  </si>
  <si>
    <t>事业人员新增奖励性绩效支出</t>
  </si>
  <si>
    <t>30107</t>
  </si>
  <si>
    <t>绩效工资</t>
  </si>
  <si>
    <t>532329210000000026283</t>
  </si>
  <si>
    <t>事业人员绩效工资支出</t>
  </si>
  <si>
    <t>532329210000000021926</t>
  </si>
  <si>
    <t>事业人员奖金支出</t>
  </si>
  <si>
    <t>532329251100003737797</t>
  </si>
  <si>
    <t>改革性补贴（事业）</t>
  </si>
  <si>
    <t>532329231100001289713</t>
  </si>
  <si>
    <t>机关事业单位基本养老保险缴费</t>
  </si>
  <si>
    <t>30108</t>
  </si>
  <si>
    <t>532329210000000021933</t>
  </si>
  <si>
    <t>事业单位基本医疗保险缴费</t>
  </si>
  <si>
    <t>30110</t>
  </si>
  <si>
    <t>职工基本医疗保险缴费</t>
  </si>
  <si>
    <t>532329210000000021935</t>
  </si>
  <si>
    <t>行政单位基本医疗保险缴费</t>
  </si>
  <si>
    <t>532329210000000021930</t>
  </si>
  <si>
    <t>机关事业单位公务员医疗缴费</t>
  </si>
  <si>
    <t>30111</t>
  </si>
  <si>
    <t>公务员医疗补助缴费</t>
  </si>
  <si>
    <t>532329221100000338338</t>
  </si>
  <si>
    <t>行政退休人员大病医疗</t>
  </si>
  <si>
    <t>30112</t>
  </si>
  <si>
    <t>其他社会保障缴费</t>
  </si>
  <si>
    <t>532329210000000021932</t>
  </si>
  <si>
    <t>事业单位大病医疗缴费</t>
  </si>
  <si>
    <t>532329210000000021934</t>
  </si>
  <si>
    <t>行政单位大病医疗缴费</t>
  </si>
  <si>
    <t>532329210000000021929</t>
  </si>
  <si>
    <t>工伤保险</t>
  </si>
  <si>
    <t>532329231100001180092</t>
  </si>
  <si>
    <t>失业保险</t>
  </si>
  <si>
    <t>532329231100001289714</t>
  </si>
  <si>
    <t>30113</t>
  </si>
  <si>
    <t>532329231100001289716</t>
  </si>
  <si>
    <t>工会经费</t>
  </si>
  <si>
    <t>30228</t>
  </si>
  <si>
    <t>532329231100001289715</t>
  </si>
  <si>
    <t>行政人员公务交通补贴</t>
  </si>
  <si>
    <t>30239</t>
  </si>
  <si>
    <t>其他交通费用</t>
  </si>
  <si>
    <t>532329251100003737822</t>
  </si>
  <si>
    <t>一般公用经费</t>
  </si>
  <si>
    <t>30201</t>
  </si>
  <si>
    <t>办公费</t>
  </si>
  <si>
    <t>30299</t>
  </si>
  <si>
    <t>其他商品和服务支出</t>
  </si>
  <si>
    <t>30205</t>
  </si>
  <si>
    <t>水费</t>
  </si>
  <si>
    <t>532329221100000338340</t>
  </si>
  <si>
    <t>30217</t>
  </si>
  <si>
    <t>532329241100002321891</t>
  </si>
  <si>
    <t>公车购置及运维费</t>
  </si>
  <si>
    <t>30231</t>
  </si>
  <si>
    <t>公务用车运行维护费</t>
  </si>
  <si>
    <t>532329210000000021945</t>
  </si>
  <si>
    <t>退休公用经费</t>
  </si>
  <si>
    <t>532329210000000021938</t>
  </si>
  <si>
    <t>退休费</t>
  </si>
  <si>
    <t>30302</t>
  </si>
  <si>
    <t>532329231100001181195</t>
  </si>
  <si>
    <t>离退休人员职业年金</t>
  </si>
  <si>
    <t>30109</t>
  </si>
  <si>
    <t>职业年金缴费</t>
  </si>
  <si>
    <t>532329231100001181212</t>
  </si>
  <si>
    <t>机关事业单位职工遗属生活补助</t>
  </si>
  <si>
    <t>30305</t>
  </si>
  <si>
    <t>生活补助</t>
  </si>
  <si>
    <t>532329231100001181211</t>
  </si>
  <si>
    <t>车辆使用费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</si>
  <si>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</si>
  <si>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</si>
  <si>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</si>
  <si>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</si>
  <si>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</si>
  <si>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</si>
  <si>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</si>
  <si>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单位会计核算系统运行及账务处理专项资金</t>
  </si>
  <si>
    <t>313 事业发展类</t>
  </si>
  <si>
    <t>532329210000000024190</t>
  </si>
  <si>
    <t>30213</t>
  </si>
  <si>
    <t>维修（护）费</t>
  </si>
  <si>
    <t>30215</t>
  </si>
  <si>
    <t>会议费</t>
  </si>
  <si>
    <t>30226</t>
  </si>
  <si>
    <t>劳务费</t>
  </si>
  <si>
    <t>金财网络运行维护补助经费</t>
  </si>
  <si>
    <t>311 专项业务类</t>
  </si>
  <si>
    <t>532329210000000022280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</si>
  <si>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</si>
  <si>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</si>
  <si>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</si>
  <si>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</si>
  <si>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</si>
  <si>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</si>
  <si>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</si>
  <si>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</si>
  <si>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31002</t>
  </si>
  <si>
    <t>办公设备购置</t>
  </si>
  <si>
    <t>全面实施预算绩效管理专项经费</t>
  </si>
  <si>
    <t>532329210000000023421</t>
  </si>
  <si>
    <t>30227</t>
  </si>
  <si>
    <t>委托业务费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</si>
  <si>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</si>
  <si>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</si>
  <si>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</si>
  <si>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</si>
  <si>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</si>
  <si>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</si>
  <si>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</si>
  <si>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</si>
  <si>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</si>
  <si>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</si>
  <si>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</si>
  <si>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</si>
  <si>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确保财政业务正常开展，一体化财政管理信息系统升级改版、预算执行动态监控系统、会计核算系统、金蝶、保会通核算系统、部门决算网络版实施服务费、正常运转维修维护费。</t>
  </si>
  <si>
    <t>产出指标</t>
  </si>
  <si>
    <t>质量指标</t>
  </si>
  <si>
    <t>信息数据安全</t>
  </si>
  <si>
    <t>=</t>
  </si>
  <si>
    <t>100</t>
  </si>
  <si>
    <t>%</t>
  </si>
  <si>
    <t>定性指标</t>
  </si>
  <si>
    <t>反映信息系统相关数据安全的保障情况。</t>
  </si>
  <si>
    <t>效益指标</t>
  </si>
  <si>
    <t>社会效益</t>
  </si>
  <si>
    <t>系统全年正常运行时长</t>
  </si>
  <si>
    <t>&gt;=</t>
  </si>
  <si>
    <t>7320</t>
  </si>
  <si>
    <t>小时</t>
  </si>
  <si>
    <t>定量指标</t>
  </si>
  <si>
    <t>反映信息系统全年正常运行时间情况。</t>
  </si>
  <si>
    <t>可持续影响</t>
  </si>
  <si>
    <t>系统正常使用年限</t>
  </si>
  <si>
    <t>年</t>
  </si>
  <si>
    <t>反映系统正常使用期限。</t>
  </si>
  <si>
    <t>满意度指标</t>
  </si>
  <si>
    <t>服务对象满意度</t>
  </si>
  <si>
    <t>使用人员满意度度</t>
  </si>
  <si>
    <t>90</t>
  </si>
  <si>
    <t>反映使用对象对信息系统使用的满意度。
使用人员满意度=（对信息系统满意的使用人员/问卷调查人数）*100%</t>
  </si>
  <si>
    <t>确保财政业务正常开展，一体化财政管理信息系统升级改版、预算执行动态监控系统、会计核算系统、金蝶、保会通核算系统、财政票据管理系统、财政内外网接入、无纸化前置系统集成及现场实施软件服务费、部门决算网络版实施服务费、云南省政府采购管理信息系统、楚雄州电子卖场正常运转维修维护费。</t>
  </si>
  <si>
    <t>6000</t>
  </si>
  <si>
    <t>建成全方位、全过程、全覆盖的预算绩效管理体系，实现预算和绩效管理一体化，按计划完成当年财政监督检查以及绩效评价工作并出具报告。</t>
  </si>
  <si>
    <t>数量指标</t>
  </si>
  <si>
    <t>重点项目绩效评价数量</t>
  </si>
  <si>
    <t>个</t>
  </si>
  <si>
    <t>设定依据：《武定县全面实施预算绩效管理工作推进方案》、《项目实施方案》、《部门年初工作计划》等。
数据来源：年度重点项目绩效评价报告。</t>
  </si>
  <si>
    <t>部门整体支出绩效评价数量</t>
  </si>
  <si>
    <t>设定依据：《武定县全面实施预算绩效管理工作推进方案》、《项目实施方案》、《部门年初工作计划》等。
数据来源：年度部门整体支出绩效评价报告。</t>
  </si>
  <si>
    <t>绩效目标审核部门数量</t>
  </si>
  <si>
    <t>123</t>
  </si>
  <si>
    <t>设定依据：《武定县全面实施预算绩效管理工作推进方案》、《项目实施方案》、《部门年初工作计划》等。
数据来源：年度绩效目标审核报告。</t>
  </si>
  <si>
    <t>完成绩效评价报告数量</t>
  </si>
  <si>
    <t>反映完成绩效评价报告数量</t>
  </si>
  <si>
    <t>绩效评价覆盖率</t>
  </si>
  <si>
    <t>绩效评价覆盖率=实际完成绩效评价覆盖面/绩效评价计划覆盖面*100%</t>
  </si>
  <si>
    <t>时效指标</t>
  </si>
  <si>
    <t>检查（核查）任务及时完成率</t>
  </si>
  <si>
    <t>反映是否按时完成检查核查任务。
检查任务及时完成率=及时完成检查（核查）任务数/完成检查（核查）任务数*100%</t>
  </si>
  <si>
    <t>绩效评价任务及时完成率</t>
  </si>
  <si>
    <t>反映是否按时完成绩效评价任务。
绩效评价任务及时完成率=及时完成绩效评价任务数/完成绩效评价任务数*100%</t>
  </si>
  <si>
    <t>检查（核查）结果公开率</t>
  </si>
  <si>
    <t>反映相关检查核查结果依法公开情况。
检查结果公开率</t>
  </si>
  <si>
    <t>检查（核查）人员被投诉次数</t>
  </si>
  <si>
    <t>0</t>
  </si>
  <si>
    <t>次</t>
  </si>
  <si>
    <t>反映服务对象对检查核查工作的整体满意情况。</t>
  </si>
  <si>
    <t>参加绩效评价单位满意度</t>
  </si>
  <si>
    <t>反映参评单位对绩效评价效果等的满意度。
参评单位满意度=（对参评单位满意的参评单位/参评总单位数）*100%</t>
  </si>
  <si>
    <t>预算05-3表</t>
  </si>
  <si>
    <t xml:space="preserve">  说明：本表无数据，故公开空表。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</si>
  <si>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</si>
  <si>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</si>
  <si>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</si>
  <si>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</si>
  <si>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</si>
  <si>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</si>
  <si>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</si>
  <si>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</si>
  <si>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</si>
  <si>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</si>
  <si>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</si>
  <si>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</si>
  <si>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</si>
  <si>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</si>
  <si>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</si>
  <si>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</si>
  <si>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</si>
  <si>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</si>
  <si>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</t>
  </si>
  <si>
    <t>箱</t>
  </si>
  <si>
    <t>公务用车保险</t>
  </si>
  <si>
    <t>机动车保险服务</t>
  </si>
  <si>
    <t>元</t>
  </si>
  <si>
    <t>公务用车用油</t>
  </si>
  <si>
    <t>车辆加油、添加燃料服务</t>
  </si>
  <si>
    <t>公务用车维修及保养</t>
  </si>
  <si>
    <t>车辆维修和保养服务</t>
  </si>
  <si>
    <t>保安服务</t>
  </si>
  <si>
    <t>物业管理服务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</si>
  <si>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</si>
  <si>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</si>
  <si>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</si>
  <si>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</si>
  <si>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</si>
  <si>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</si>
  <si>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</si>
  <si>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</si>
  <si>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</si>
  <si>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</si>
  <si>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</si>
  <si>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</si>
  <si>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</si>
  <si>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</si>
  <si>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</si>
  <si>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</si>
  <si>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</si>
  <si>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</si>
  <si>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</si>
  <si>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</si>
  <si>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</si>
  <si>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</si>
  <si>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</si>
  <si>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</si>
  <si>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</si>
  <si>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</si>
  <si>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</si>
  <si>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</si>
  <si>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</si>
  <si>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</si>
  <si>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/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</si>
  <si>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</si>
  <si>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</si>
  <si>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</si>
  <si>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</si>
  <si>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</si>
  <si>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</si>
  <si>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</si>
  <si>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</si>
  <si>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</si>
  <si>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</si>
  <si>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</si>
  <si>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</si>
  <si>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</si>
  <si>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</si>
  <si>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</si>
  <si>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</si>
  <si>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</si>
  <si>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</si>
  <si>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说明：我单位上述项目周期为2023年至2025年，2025年是中期规划的最后一年，2026年及2027年无相关预算数据。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</si>
</sst>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11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1" fillId="0" borderId="0" xfId="50" applyNumberFormat="1" applyFont="1" applyFill="1" applyBorder="1">
      <alignment horizontal="left" vertical="center" wrapText="1"/>
    </xf>
    <xf numFmtId="49" fontId="2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>
      <alignment horizontal="left" vertical="center" wrapText="1"/>
    </xf>
    <xf numFmtId="176" fontId="6" fillId="0" borderId="1" xfId="51" applyNumberFormat="1" applyFont="1" applyFill="1" applyBorder="1">
      <alignment horizontal="right" vertical="center"/>
    </xf>
    <xf numFmtId="49" fontId="5" fillId="0" borderId="1" xfId="50" applyNumberFormat="1" applyFont="1" applyFill="1" applyBorder="1" applyAlignment="1">
      <alignment horizontal="left" vertical="center" wrapText="1" inden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 wrapText="1"/>
    </xf>
    <xf numFmtId="0" fontId="4" fillId="0" borderId="1" xfId="57" applyFont="1" applyFill="1" applyBorder="1" applyAlignment="1" applyProtection="1">
      <alignment horizontal="center" vertical="center"/>
      <protection locked="0"/>
    </xf>
    <xf numFmtId="0" fontId="8" fillId="0" borderId="1" xfId="57" applyFont="1" applyFill="1" applyBorder="1" applyAlignment="1" applyProtection="1">
      <alignment horizontal="left" vertical="center" wrapText="1"/>
    </xf>
    <xf numFmtId="0" fontId="8" fillId="0" borderId="1" xfId="57" applyFont="1" applyFill="1" applyBorder="1" applyAlignment="1" applyProtection="1">
      <alignment vertical="center" wrapText="1"/>
    </xf>
    <xf numFmtId="0" fontId="8" fillId="0" borderId="1" xfId="57" applyFont="1" applyFill="1" applyBorder="1" applyAlignment="1" applyProtection="1">
      <alignment horizontal="center" vertical="center" wrapText="1"/>
    </xf>
    <xf numFmtId="0" fontId="8" fillId="0" borderId="1" xfId="57" applyFont="1" applyFill="1" applyBorder="1" applyAlignment="1" applyProtection="1">
      <alignment horizontal="center" vertical="center"/>
      <protection locked="0"/>
    </xf>
    <xf numFmtId="0" fontId="8" fillId="0" borderId="1" xfId="57" applyFont="1" applyFill="1" applyBorder="1" applyAlignment="1" applyProtection="1">
      <alignment horizontal="left" vertical="center" wrapText="1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0" xfId="50" applyNumberFormat="1" applyFont="1" applyBorder="1">
      <alignment horizontal="left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6" fontId="15" fillId="0" borderId="1" xfId="51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49" fontId="8" fillId="0" borderId="1" xfId="5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 inden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/>
    </xf>
    <xf numFmtId="176" fontId="6" fillId="2" borderId="1" xfId="51" applyNumberFormat="1" applyFont="1" applyFill="1" applyBorder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 applyProtection="1">
      <alignment horizontal="right"/>
      <protection locked="0"/>
    </xf>
    <xf numFmtId="49" fontId="7" fillId="0" borderId="0" xfId="50" applyNumberFormat="1" applyFont="1" applyFill="1" applyBorder="1" applyAlignment="1">
      <alignment horizontal="center" vertical="center" wrapText="1"/>
    </xf>
    <xf numFmtId="49" fontId="5" fillId="0" borderId="0" xfId="50" applyNumberFormat="1" applyFont="1" applyFill="1" applyBorder="1">
      <alignment horizontal="left" vertical="center" wrapText="1"/>
    </xf>
    <xf numFmtId="49" fontId="5" fillId="0" borderId="0" xfId="5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57" applyFont="1" applyFill="1" applyBorder="1" applyAlignment="1" applyProtection="1">
      <alignment vertical="center"/>
    </xf>
    <xf numFmtId="0" fontId="8" fillId="0" borderId="1" xfId="57" applyFont="1" applyFill="1" applyBorder="1" applyAlignment="1" applyProtection="1">
      <alignment horizontal="left" vertical="center"/>
      <protection locked="0"/>
    </xf>
    <xf numFmtId="0" fontId="8" fillId="0" borderId="1" xfId="57" applyFont="1" applyFill="1" applyBorder="1" applyAlignment="1" applyProtection="1">
      <alignment vertical="center"/>
      <protection locked="0"/>
    </xf>
    <xf numFmtId="0" fontId="8" fillId="0" borderId="1" xfId="57" applyFont="1" applyFill="1" applyBorder="1" applyAlignment="1" applyProtection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50" applyNumberFormat="1" applyFont="1" applyFill="1" applyBorder="1" applyAlignment="1">
      <alignment horizontal="center" vertical="center" wrapText="1"/>
    </xf>
    <xf numFmtId="0" fontId="4" fillId="0" borderId="5" xfId="57" applyFont="1" applyFill="1" applyBorder="1" applyAlignment="1" applyProtection="1">
      <alignment horizontal="center" vertical="center" wrapText="1"/>
    </xf>
    <xf numFmtId="0" fontId="4" fillId="0" borderId="5" xfId="57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1" applyNumberFormat="1" applyFont="1" applyFill="1" applyBorder="1" applyAlignment="1">
      <alignment horizontal="left" vertical="center"/>
    </xf>
    <xf numFmtId="176" fontId="6" fillId="0" borderId="1" xfId="51" applyNumberFormat="1" applyFont="1" applyFill="1" applyBorder="1" applyAlignment="1">
      <alignment horizontal="left" vertical="center" indent="1"/>
    </xf>
    <xf numFmtId="49" fontId="5" fillId="0" borderId="1" xfId="50" applyNumberFormat="1" applyFont="1" applyFill="1" applyBorder="1" applyAlignment="1">
      <alignment horizontal="left" vertical="center" wrapText="1" indent="2"/>
    </xf>
    <xf numFmtId="176" fontId="6" fillId="0" borderId="1" xfId="51" applyNumberFormat="1" applyFont="1" applyFill="1" applyBorder="1" applyAlignment="1">
      <alignment horizontal="left" vertical="center" indent="2"/>
    </xf>
    <xf numFmtId="176" fontId="6" fillId="0" borderId="1" xfId="5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51" applyNumberFormat="1" applyFont="1" applyBorder="1" applyAlignment="1">
      <alignment horizontal="center" vertical="center"/>
    </xf>
    <xf numFmtId="0" fontId="8" fillId="0" borderId="4" xfId="57" applyFont="1" applyFill="1" applyBorder="1" applyAlignment="1" applyProtection="1">
      <alignment horizontal="left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13" workbookViewId="0">
      <selection activeCell="A7" sqref="A7:A16"/>
    </sheetView>
  </sheetViews>
  <sheetFormatPr defaultColWidth="9.28703703703704" defaultRowHeight="14.25" customHeight="1" outlineLevelCol="3"/>
  <cols>
    <col min="1" max="1" width="32.25" customWidth="1"/>
    <col min="2" max="2" width="23.1296296296296" customWidth="1"/>
    <col min="3" max="3" width="32.25" customWidth="1"/>
    <col min="4" max="4" width="18.75" customWidth="1"/>
  </cols>
  <sheetData>
    <row r="1" ht="13.5" customHeight="1" spans="1:4">
      <c r="A1" s="27"/>
      <c r="B1" s="27"/>
      <c r="C1" s="27"/>
      <c r="D1" s="37" t="s">
        <v>0</v>
      </c>
    </row>
    <row r="2" ht="45" customHeight="1" spans="1:4">
      <c r="A2" s="28" t="s">
        <v>1</v>
      </c>
      <c r="B2" s="28"/>
      <c r="C2" s="28"/>
      <c r="D2" s="28"/>
    </row>
    <row r="3" ht="21" customHeight="1" spans="1:4">
      <c r="A3" s="27" t="str">
        <f>"单位名称："&amp;"武定县财政局"</f>
        <v>单位名称：武定县财政局</v>
      </c>
      <c r="B3" s="27"/>
      <c r="C3" s="27"/>
      <c r="D3" s="37" t="s">
        <v>2</v>
      </c>
    </row>
    <row r="4" ht="19.5" customHeight="1" spans="1:4">
      <c r="A4" s="20" t="s">
        <v>3</v>
      </c>
      <c r="B4" s="20"/>
      <c r="C4" s="20" t="s">
        <v>4</v>
      </c>
      <c r="D4" s="20"/>
    </row>
    <row r="5" ht="19.5" customHeight="1" spans="1:4">
      <c r="A5" s="20" t="s">
        <v>5</v>
      </c>
      <c r="B5" s="20" t="str">
        <f>"2025"&amp;"年预算数"</f>
        <v>2025年预算数</v>
      </c>
      <c r="C5" s="20" t="s">
        <v>6</v>
      </c>
      <c r="D5" s="20" t="str">
        <f>"2025"&amp;"年预算数"</f>
        <v>2025年预算数</v>
      </c>
    </row>
    <row r="6" ht="19.5" customHeight="1" spans="1:4">
      <c r="A6" s="20"/>
      <c r="B6" s="20"/>
      <c r="C6" s="20"/>
      <c r="D6" s="20"/>
    </row>
    <row r="7" ht="25.3" customHeight="1" spans="1:4">
      <c r="A7" s="88" t="s">
        <v>7</v>
      </c>
      <c r="B7" s="19">
        <v>8359122.37</v>
      </c>
      <c r="C7" s="18" t="s">
        <v>8</v>
      </c>
      <c r="D7" s="19">
        <v>6090218.67</v>
      </c>
    </row>
    <row r="8" ht="25.3" customHeight="1" spans="1:4">
      <c r="A8" s="88" t="s">
        <v>9</v>
      </c>
      <c r="B8" s="19"/>
      <c r="C8" s="18" t="s">
        <v>10</v>
      </c>
      <c r="D8" s="19"/>
    </row>
    <row r="9" ht="25.3" customHeight="1" spans="1:4">
      <c r="A9" s="88" t="s">
        <v>11</v>
      </c>
      <c r="B9" s="19"/>
      <c r="C9" s="18" t="s">
        <v>12</v>
      </c>
      <c r="D9" s="19"/>
    </row>
    <row r="10" ht="25.3" customHeight="1" spans="1:4">
      <c r="A10" s="88" t="s">
        <v>13</v>
      </c>
      <c r="B10" s="19"/>
      <c r="C10" s="18" t="s">
        <v>14</v>
      </c>
      <c r="D10" s="19"/>
    </row>
    <row r="11" ht="25.3" customHeight="1" spans="1:4">
      <c r="A11" s="88" t="s">
        <v>15</v>
      </c>
      <c r="B11" s="19"/>
      <c r="C11" s="18" t="s">
        <v>16</v>
      </c>
      <c r="D11" s="19"/>
    </row>
    <row r="12" ht="20.25" customHeight="1" spans="1:4">
      <c r="A12" s="88" t="s">
        <v>17</v>
      </c>
      <c r="B12" s="19"/>
      <c r="C12" s="18" t="s">
        <v>18</v>
      </c>
      <c r="D12" s="19"/>
    </row>
    <row r="13" ht="20.25" customHeight="1" spans="1:4">
      <c r="A13" s="88" t="s">
        <v>19</v>
      </c>
      <c r="B13" s="19"/>
      <c r="C13" s="18" t="s">
        <v>20</v>
      </c>
      <c r="D13" s="19"/>
    </row>
    <row r="14" ht="20.25" customHeight="1" spans="1:4">
      <c r="A14" s="88" t="s">
        <v>21</v>
      </c>
      <c r="B14" s="19"/>
      <c r="C14" s="18" t="s">
        <v>22</v>
      </c>
      <c r="D14" s="19">
        <v>1400807.71</v>
      </c>
    </row>
    <row r="15" ht="20.25" customHeight="1" spans="1:4">
      <c r="A15" s="105" t="s">
        <v>23</v>
      </c>
      <c r="B15" s="19"/>
      <c r="C15" s="18" t="s">
        <v>24</v>
      </c>
      <c r="D15" s="19"/>
    </row>
    <row r="16" ht="20.25" customHeight="1" spans="1:4">
      <c r="A16" s="105" t="s">
        <v>25</v>
      </c>
      <c r="B16" s="19"/>
      <c r="C16" s="18" t="s">
        <v>26</v>
      </c>
      <c r="D16" s="19">
        <v>440828.91</v>
      </c>
    </row>
    <row r="17" ht="20.25" customHeight="1" spans="1:4">
      <c r="A17" s="18"/>
      <c r="B17" s="19"/>
      <c r="C17" s="18" t="s">
        <v>27</v>
      </c>
      <c r="D17" s="19"/>
    </row>
    <row r="18" ht="20.25" customHeight="1" spans="1:4">
      <c r="A18" s="18"/>
      <c r="B18" s="106"/>
      <c r="C18" s="18" t="s">
        <v>28</v>
      </c>
      <c r="D18" s="19"/>
    </row>
    <row r="19" ht="20.25" customHeight="1" spans="1:4">
      <c r="A19" s="18"/>
      <c r="B19" s="106"/>
      <c r="C19" s="18" t="s">
        <v>29</v>
      </c>
      <c r="D19" s="19"/>
    </row>
    <row r="20" ht="20.25" customHeight="1" spans="1:4">
      <c r="A20" s="18"/>
      <c r="B20" s="106"/>
      <c r="C20" s="18" t="s">
        <v>30</v>
      </c>
      <c r="D20" s="19"/>
    </row>
    <row r="21" ht="20.25" customHeight="1" spans="1:4">
      <c r="A21" s="18"/>
      <c r="B21" s="106"/>
      <c r="C21" s="18" t="s">
        <v>31</v>
      </c>
      <c r="D21" s="19"/>
    </row>
    <row r="22" ht="20.25" customHeight="1" spans="1:4">
      <c r="A22" s="18"/>
      <c r="B22" s="106"/>
      <c r="C22" s="18" t="s">
        <v>32</v>
      </c>
      <c r="D22" s="19"/>
    </row>
    <row r="23" ht="20.25" customHeight="1" spans="1:4">
      <c r="A23" s="18"/>
      <c r="B23" s="106"/>
      <c r="C23" s="18" t="s">
        <v>33</v>
      </c>
      <c r="D23" s="19"/>
    </row>
    <row r="24" ht="20.25" customHeight="1" spans="1:4">
      <c r="A24" s="18"/>
      <c r="B24" s="106"/>
      <c r="C24" s="18" t="s">
        <v>34</v>
      </c>
      <c r="D24" s="19"/>
    </row>
    <row r="25" ht="20.25" customHeight="1" spans="1:4">
      <c r="A25" s="18"/>
      <c r="B25" s="106"/>
      <c r="C25" s="18" t="s">
        <v>35</v>
      </c>
      <c r="D25" s="19"/>
    </row>
    <row r="26" ht="20.25" customHeight="1" spans="1:4">
      <c r="A26" s="18"/>
      <c r="B26" s="106"/>
      <c r="C26" s="18" t="s">
        <v>36</v>
      </c>
      <c r="D26" s="19">
        <v>427267.08</v>
      </c>
    </row>
    <row r="27" ht="20.25" customHeight="1" spans="1:4">
      <c r="A27" s="18"/>
      <c r="B27" s="106"/>
      <c r="C27" s="18" t="s">
        <v>37</v>
      </c>
      <c r="D27" s="19"/>
    </row>
    <row r="28" ht="20.25" customHeight="1" spans="1:4">
      <c r="A28" s="18"/>
      <c r="B28" s="106"/>
      <c r="C28" s="18" t="s">
        <v>38</v>
      </c>
      <c r="D28" s="19"/>
    </row>
    <row r="29" ht="20.25" customHeight="1" spans="1:4">
      <c r="A29" s="18"/>
      <c r="B29" s="106"/>
      <c r="C29" s="18" t="s">
        <v>39</v>
      </c>
      <c r="D29" s="19"/>
    </row>
    <row r="30" ht="20.25" customHeight="1" spans="1:4">
      <c r="A30" s="18"/>
      <c r="B30" s="106"/>
      <c r="C30" s="18" t="s">
        <v>40</v>
      </c>
      <c r="D30" s="19"/>
    </row>
    <row r="31" ht="20.25" customHeight="1" spans="1:4">
      <c r="A31" s="18"/>
      <c r="B31" s="106"/>
      <c r="C31" s="18" t="s">
        <v>41</v>
      </c>
      <c r="D31" s="19"/>
    </row>
    <row r="32" ht="20.25" customHeight="1" spans="1:4">
      <c r="A32" s="18"/>
      <c r="B32" s="106"/>
      <c r="C32" s="18" t="s">
        <v>42</v>
      </c>
      <c r="D32" s="19"/>
    </row>
    <row r="33" ht="20.25" customHeight="1" spans="1:4">
      <c r="A33" s="18"/>
      <c r="B33" s="106"/>
      <c r="C33" s="18" t="s">
        <v>43</v>
      </c>
      <c r="D33" s="19"/>
    </row>
    <row r="34" ht="20.25" customHeight="1" spans="1:4">
      <c r="A34" s="18"/>
      <c r="B34" s="106"/>
      <c r="C34" s="18" t="s">
        <v>44</v>
      </c>
      <c r="D34" s="19"/>
    </row>
    <row r="35" ht="20.25" customHeight="1" spans="1:4">
      <c r="A35" s="18"/>
      <c r="B35" s="106"/>
      <c r="C35" s="18" t="s">
        <v>45</v>
      </c>
      <c r="D35" s="19"/>
    </row>
    <row r="36" ht="20.25" customHeight="1" spans="1:4">
      <c r="A36" s="18"/>
      <c r="B36" s="106"/>
      <c r="C36" s="18" t="s">
        <v>46</v>
      </c>
      <c r="D36" s="19"/>
    </row>
    <row r="37" ht="20.25" customHeight="1" spans="1:4">
      <c r="A37" s="107" t="s">
        <v>47</v>
      </c>
      <c r="B37" s="108">
        <v>8359122.37</v>
      </c>
      <c r="C37" s="107" t="s">
        <v>48</v>
      </c>
      <c r="D37" s="19">
        <v>8359122.37</v>
      </c>
    </row>
    <row r="38" ht="20.25" customHeight="1" spans="1:4">
      <c r="A38" s="109" t="s">
        <v>49</v>
      </c>
      <c r="B38" s="110"/>
      <c r="C38" s="111" t="s">
        <v>50</v>
      </c>
      <c r="D38" s="19"/>
    </row>
    <row r="39" ht="20.25" customHeight="1" spans="1:4">
      <c r="A39" s="107" t="s">
        <v>51</v>
      </c>
      <c r="B39" s="108">
        <v>8359122.37</v>
      </c>
      <c r="C39" s="107" t="s">
        <v>52</v>
      </c>
      <c r="D39" s="19">
        <v>8359122.37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1" sqref="$A1:$XFD1048576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37" t="s">
        <v>53</v>
      </c>
    </row>
    <row r="2" ht="30.75" customHeight="1" spans="1:20">
      <c r="A2" s="28" t="str">
        <f>"2025"&amp;"年部门收入预算表"</f>
        <v>2025年部门收入预算表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customHeight="1" spans="1:20">
      <c r="A3" s="27" t="str">
        <f>"单位名称："&amp;"武定县财政局"</f>
        <v>单位名称：武定县财政局</v>
      </c>
      <c r="B3" s="27"/>
      <c r="C3" s="37" t="s">
        <v>54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customHeight="1" spans="1:20">
      <c r="A4" s="20" t="s">
        <v>55</v>
      </c>
      <c r="B4" s="20" t="s">
        <v>56</v>
      </c>
      <c r="C4" s="20" t="s">
        <v>57</v>
      </c>
      <c r="D4" s="20" t="s">
        <v>58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 t="s">
        <v>49</v>
      </c>
      <c r="P4" s="20"/>
      <c r="Q4" s="20"/>
      <c r="R4" s="20"/>
      <c r="S4" s="20"/>
      <c r="T4" s="20"/>
    </row>
    <row r="5" customHeight="1" spans="1:20">
      <c r="A5" s="20"/>
      <c r="B5" s="20"/>
      <c r="C5" s="20"/>
      <c r="D5" s="20" t="s">
        <v>59</v>
      </c>
      <c r="E5" s="20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/>
      <c r="K5" s="20"/>
      <c r="L5" s="20"/>
      <c r="M5" s="20"/>
      <c r="N5" s="20"/>
      <c r="O5" s="20" t="s">
        <v>59</v>
      </c>
      <c r="P5" s="20" t="s">
        <v>60</v>
      </c>
      <c r="Q5" s="20" t="s">
        <v>61</v>
      </c>
      <c r="R5" s="20" t="s">
        <v>62</v>
      </c>
      <c r="S5" s="20" t="s">
        <v>63</v>
      </c>
      <c r="T5" s="20" t="s">
        <v>64</v>
      </c>
    </row>
    <row r="6" ht="26.25" customHeight="1" spans="1:20">
      <c r="A6" s="20"/>
      <c r="B6" s="20"/>
      <c r="C6" s="20"/>
      <c r="D6" s="20"/>
      <c r="E6" s="20"/>
      <c r="F6" s="20"/>
      <c r="G6" s="20"/>
      <c r="H6" s="20"/>
      <c r="I6" s="20" t="s">
        <v>59</v>
      </c>
      <c r="J6" s="20" t="s">
        <v>65</v>
      </c>
      <c r="K6" s="20" t="s">
        <v>66</v>
      </c>
      <c r="L6" s="20" t="s">
        <v>67</v>
      </c>
      <c r="M6" s="20" t="s">
        <v>68</v>
      </c>
      <c r="N6" s="20" t="s">
        <v>69</v>
      </c>
      <c r="O6" s="20"/>
      <c r="P6" s="20"/>
      <c r="Q6" s="20"/>
      <c r="R6" s="20"/>
      <c r="S6" s="20"/>
      <c r="T6" s="20"/>
    </row>
    <row r="7" ht="31.6" customHeight="1" spans="1:20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  <c r="P7" s="67">
        <v>16</v>
      </c>
      <c r="Q7" s="67">
        <v>17</v>
      </c>
      <c r="R7" s="67">
        <v>18</v>
      </c>
      <c r="S7" s="67">
        <v>19</v>
      </c>
      <c r="T7" s="67">
        <v>20</v>
      </c>
    </row>
    <row r="8" ht="31.6" customHeight="1" spans="1:20">
      <c r="A8" s="18" t="s">
        <v>70</v>
      </c>
      <c r="B8" s="18" t="s">
        <v>71</v>
      </c>
      <c r="C8" s="19">
        <v>8359122.37</v>
      </c>
      <c r="D8" s="19">
        <v>8359122.37</v>
      </c>
      <c r="E8" s="19">
        <v>8359122.37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31.6" customHeight="1" spans="1:20">
      <c r="A9" s="69" t="s">
        <v>72</v>
      </c>
      <c r="B9" s="69" t="s">
        <v>71</v>
      </c>
      <c r="C9" s="19">
        <v>8359122.37</v>
      </c>
      <c r="D9" s="19">
        <v>8359122.37</v>
      </c>
      <c r="E9" s="19">
        <v>8359122.37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31.6" customHeight="1" spans="1:20">
      <c r="A10" s="104" t="s">
        <v>57</v>
      </c>
      <c r="B10" s="104"/>
      <c r="C10" s="19">
        <v>8359122.37</v>
      </c>
      <c r="D10" s="19">
        <v>8359122.37</v>
      </c>
      <c r="E10" s="19">
        <v>8359122.37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topLeftCell="A18" workbookViewId="0">
      <selection activeCell="C4" sqref="C4:H5"/>
    </sheetView>
  </sheetViews>
  <sheetFormatPr defaultColWidth="9" defaultRowHeight="13.5" customHeight="1"/>
  <cols>
    <col min="1" max="1" width="17.4259259259259" style="1" customWidth="1"/>
    <col min="2" max="2" width="32" style="1" customWidth="1"/>
    <col min="3" max="6" width="12.3796296296296" style="1" customWidth="1"/>
    <col min="7" max="15" width="14.8796296296296" style="1" customWidth="1"/>
    <col min="16" max="32" width="9" style="1"/>
    <col min="33" max="16384" width="29.5" style="1"/>
  </cols>
  <sheetData>
    <row r="1" ht="17.5" customHeight="1" spans="1:1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3" t="s">
        <v>73</v>
      </c>
    </row>
    <row r="2" ht="30.75" customHeight="1" spans="1:15">
      <c r="A2" s="93" t="str">
        <f>"2025"&amp;"年部门支出预算表"</f>
        <v>2025年部门支出预算表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customHeight="1" spans="1:15">
      <c r="A3" s="5" t="str">
        <f>"单位名称："&amp;"武定县财政局"</f>
        <v>单位名称：武定县财政局</v>
      </c>
      <c r="B3" s="5"/>
      <c r="C3" s="3" t="s">
        <v>54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30" customHeight="1" spans="1:15">
      <c r="A4" s="11" t="s">
        <v>74</v>
      </c>
      <c r="B4" s="11" t="s">
        <v>75</v>
      </c>
      <c r="C4" s="94" t="s">
        <v>57</v>
      </c>
      <c r="D4" s="94" t="s">
        <v>60</v>
      </c>
      <c r="E4" s="94"/>
      <c r="F4" s="94"/>
      <c r="G4" s="94" t="s">
        <v>61</v>
      </c>
      <c r="H4" s="94" t="s">
        <v>62</v>
      </c>
      <c r="I4" s="11" t="s">
        <v>76</v>
      </c>
      <c r="J4" s="94" t="s">
        <v>64</v>
      </c>
      <c r="K4" s="94"/>
      <c r="L4" s="94"/>
      <c r="M4" s="94"/>
      <c r="N4" s="94"/>
      <c r="O4" s="94"/>
    </row>
    <row r="5" ht="27.75" customHeight="1" spans="1:15">
      <c r="A5" s="11"/>
      <c r="B5" s="11"/>
      <c r="C5" s="94"/>
      <c r="D5" s="94" t="s">
        <v>59</v>
      </c>
      <c r="E5" s="95" t="s">
        <v>77</v>
      </c>
      <c r="F5" s="94" t="s">
        <v>78</v>
      </c>
      <c r="G5" s="94"/>
      <c r="H5" s="94"/>
      <c r="I5" s="11"/>
      <c r="J5" s="94" t="s">
        <v>59</v>
      </c>
      <c r="K5" s="94" t="s">
        <v>79</v>
      </c>
      <c r="L5" s="94" t="s">
        <v>80</v>
      </c>
      <c r="M5" s="94" t="s">
        <v>81</v>
      </c>
      <c r="N5" s="94" t="s">
        <v>82</v>
      </c>
      <c r="O5" s="94" t="s">
        <v>83</v>
      </c>
    </row>
    <row r="6" ht="20.35" customHeight="1" spans="1:15">
      <c r="A6" s="96" t="s">
        <v>84</v>
      </c>
      <c r="B6" s="96" t="s">
        <v>85</v>
      </c>
      <c r="C6" s="96" t="s">
        <v>86</v>
      </c>
      <c r="D6" s="97" t="s">
        <v>87</v>
      </c>
      <c r="E6" s="97" t="s">
        <v>88</v>
      </c>
      <c r="F6" s="97" t="s">
        <v>89</v>
      </c>
      <c r="G6" s="97" t="s">
        <v>90</v>
      </c>
      <c r="H6" s="97" t="s">
        <v>91</v>
      </c>
      <c r="I6" s="97" t="s">
        <v>92</v>
      </c>
      <c r="J6" s="97" t="s">
        <v>93</v>
      </c>
      <c r="K6" s="97" t="s">
        <v>94</v>
      </c>
      <c r="L6" s="97" t="s">
        <v>95</v>
      </c>
      <c r="M6" s="97" t="s">
        <v>96</v>
      </c>
      <c r="N6" s="96" t="s">
        <v>97</v>
      </c>
      <c r="O6" s="103">
        <v>15</v>
      </c>
    </row>
    <row r="7" ht="24" customHeight="1" spans="1:15">
      <c r="A7" s="8" t="s">
        <v>98</v>
      </c>
      <c r="B7" s="98" t="s">
        <v>99</v>
      </c>
      <c r="C7" s="9">
        <v>6090218.67</v>
      </c>
      <c r="D7" s="9">
        <v>6090218.67</v>
      </c>
      <c r="E7" s="9">
        <v>4590218.67</v>
      </c>
      <c r="F7" s="9">
        <v>1500000</v>
      </c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10" t="s">
        <v>100</v>
      </c>
      <c r="B8" s="99" t="s">
        <v>101</v>
      </c>
      <c r="C8" s="9">
        <v>6090218.67</v>
      </c>
      <c r="D8" s="9">
        <v>6090218.67</v>
      </c>
      <c r="E8" s="9">
        <v>4590218.67</v>
      </c>
      <c r="F8" s="9">
        <v>1500000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100" t="s">
        <v>102</v>
      </c>
      <c r="B9" s="101" t="s">
        <v>103</v>
      </c>
      <c r="C9" s="9">
        <v>4590218.67</v>
      </c>
      <c r="D9" s="9">
        <v>4590218.67</v>
      </c>
      <c r="E9" s="9">
        <v>4590218.67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100" t="s">
        <v>104</v>
      </c>
      <c r="B10" s="101" t="s">
        <v>105</v>
      </c>
      <c r="C10" s="9">
        <v>1500000</v>
      </c>
      <c r="D10" s="9">
        <v>1500000</v>
      </c>
      <c r="E10" s="9"/>
      <c r="F10" s="9">
        <v>1500000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8" t="s">
        <v>106</v>
      </c>
      <c r="B11" s="98" t="s">
        <v>107</v>
      </c>
      <c r="C11" s="9">
        <v>1400807.71</v>
      </c>
      <c r="D11" s="9">
        <v>1400807.71</v>
      </c>
      <c r="E11" s="9">
        <v>1400807.71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10" t="s">
        <v>108</v>
      </c>
      <c r="B12" s="99" t="s">
        <v>109</v>
      </c>
      <c r="C12" s="9">
        <v>1374745.87</v>
      </c>
      <c r="D12" s="9">
        <v>1374745.87</v>
      </c>
      <c r="E12" s="9">
        <v>1374745.87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100" t="s">
        <v>110</v>
      </c>
      <c r="B13" s="101" t="s">
        <v>111</v>
      </c>
      <c r="C13" s="9">
        <v>720890.4</v>
      </c>
      <c r="D13" s="9">
        <v>720890.4</v>
      </c>
      <c r="E13" s="9">
        <v>720890.4</v>
      </c>
      <c r="F13" s="9"/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100" t="s">
        <v>112</v>
      </c>
      <c r="B14" s="101" t="s">
        <v>113</v>
      </c>
      <c r="C14" s="9">
        <v>571609.44</v>
      </c>
      <c r="D14" s="9">
        <v>571609.44</v>
      </c>
      <c r="E14" s="9">
        <v>571609.44</v>
      </c>
      <c r="F14" s="9"/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100" t="s">
        <v>114</v>
      </c>
      <c r="B15" s="101" t="s">
        <v>115</v>
      </c>
      <c r="C15" s="9">
        <v>82246.03</v>
      </c>
      <c r="D15" s="9">
        <v>82246.03</v>
      </c>
      <c r="E15" s="9">
        <v>82246.03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10" t="s">
        <v>116</v>
      </c>
      <c r="B16" s="99" t="s">
        <v>117</v>
      </c>
      <c r="C16" s="9">
        <v>26061.84</v>
      </c>
      <c r="D16" s="9">
        <v>26061.84</v>
      </c>
      <c r="E16" s="9">
        <v>26061.84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100" t="s">
        <v>118</v>
      </c>
      <c r="B17" s="101" t="s">
        <v>119</v>
      </c>
      <c r="C17" s="9">
        <v>26061.84</v>
      </c>
      <c r="D17" s="9">
        <v>26061.84</v>
      </c>
      <c r="E17" s="9">
        <v>26061.84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8" t="s">
        <v>120</v>
      </c>
      <c r="B18" s="98" t="s">
        <v>121</v>
      </c>
      <c r="C18" s="9">
        <v>440828.91</v>
      </c>
      <c r="D18" s="9">
        <v>440828.91</v>
      </c>
      <c r="E18" s="9">
        <v>440828.91</v>
      </c>
      <c r="F18" s="9"/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10" t="s">
        <v>122</v>
      </c>
      <c r="B19" s="99" t="s">
        <v>123</v>
      </c>
      <c r="C19" s="9">
        <v>440828.91</v>
      </c>
      <c r="D19" s="9">
        <v>440828.91</v>
      </c>
      <c r="E19" s="9">
        <v>440828.91</v>
      </c>
      <c r="F19" s="9"/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100" t="s">
        <v>124</v>
      </c>
      <c r="B20" s="101" t="s">
        <v>125</v>
      </c>
      <c r="C20" s="9">
        <v>140292.02</v>
      </c>
      <c r="D20" s="9">
        <v>140292.02</v>
      </c>
      <c r="E20" s="9">
        <v>140292.02</v>
      </c>
      <c r="F20" s="9"/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100" t="s">
        <v>126</v>
      </c>
      <c r="B21" s="101" t="s">
        <v>127</v>
      </c>
      <c r="C21" s="9">
        <v>58496.39</v>
      </c>
      <c r="D21" s="9">
        <v>58496.39</v>
      </c>
      <c r="E21" s="9">
        <v>58496.39</v>
      </c>
      <c r="F21" s="9"/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100" t="s">
        <v>128</v>
      </c>
      <c r="B22" s="101" t="s">
        <v>129</v>
      </c>
      <c r="C22" s="9">
        <v>223560.5</v>
      </c>
      <c r="D22" s="9">
        <v>223560.5</v>
      </c>
      <c r="E22" s="9">
        <v>223560.5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100" t="s">
        <v>130</v>
      </c>
      <c r="B23" s="101" t="s">
        <v>131</v>
      </c>
      <c r="C23" s="9">
        <v>18480</v>
      </c>
      <c r="D23" s="9">
        <v>18480</v>
      </c>
      <c r="E23" s="9">
        <v>18480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8" t="s">
        <v>132</v>
      </c>
      <c r="B24" s="98" t="s">
        <v>133</v>
      </c>
      <c r="C24" s="9">
        <v>427267.08</v>
      </c>
      <c r="D24" s="9">
        <v>427267.08</v>
      </c>
      <c r="E24" s="9">
        <v>427267.08</v>
      </c>
      <c r="F24" s="9"/>
      <c r="G24" s="9"/>
      <c r="H24" s="9"/>
      <c r="I24" s="9"/>
      <c r="J24" s="9"/>
      <c r="K24" s="9"/>
      <c r="L24" s="9"/>
      <c r="M24" s="9"/>
      <c r="N24" s="9"/>
      <c r="O24" s="9"/>
    </row>
    <row r="25" ht="24" customHeight="1" spans="1:15">
      <c r="A25" s="10" t="s">
        <v>134</v>
      </c>
      <c r="B25" s="99" t="s">
        <v>135</v>
      </c>
      <c r="C25" s="9">
        <v>427267.08</v>
      </c>
      <c r="D25" s="9">
        <v>427267.08</v>
      </c>
      <c r="E25" s="9">
        <v>427267.08</v>
      </c>
      <c r="F25" s="9"/>
      <c r="G25" s="9"/>
      <c r="H25" s="9"/>
      <c r="I25" s="9"/>
      <c r="J25" s="9"/>
      <c r="K25" s="9"/>
      <c r="L25" s="9"/>
      <c r="M25" s="9"/>
      <c r="N25" s="9"/>
      <c r="O25" s="9"/>
    </row>
    <row r="26" ht="24" customHeight="1" spans="1:15">
      <c r="A26" s="100" t="s">
        <v>136</v>
      </c>
      <c r="B26" s="101" t="s">
        <v>137</v>
      </c>
      <c r="C26" s="9">
        <v>427267.08</v>
      </c>
      <c r="D26" s="9">
        <v>427267.08</v>
      </c>
      <c r="E26" s="9">
        <v>427267.08</v>
      </c>
      <c r="F26" s="9"/>
      <c r="G26" s="9"/>
      <c r="H26" s="9"/>
      <c r="I26" s="9"/>
      <c r="J26" s="9"/>
      <c r="K26" s="9"/>
      <c r="L26" s="9"/>
      <c r="M26" s="9"/>
      <c r="N26" s="9"/>
      <c r="O26" s="9"/>
    </row>
    <row r="27" ht="29.35" customHeight="1" spans="1:15">
      <c r="A27" s="102" t="s">
        <v>57</v>
      </c>
      <c r="B27" s="102"/>
      <c r="C27" s="9">
        <v>8359122.37</v>
      </c>
      <c r="D27" s="9">
        <v>8359122.37</v>
      </c>
      <c r="E27" s="9">
        <v>6859122.37</v>
      </c>
      <c r="F27" s="9">
        <v>1500000</v>
      </c>
      <c r="G27" s="9"/>
      <c r="H27" s="9"/>
      <c r="I27" s="9"/>
      <c r="J27" s="9"/>
      <c r="K27" s="9"/>
      <c r="L27" s="9"/>
      <c r="M27" s="9"/>
      <c r="N27" s="9"/>
      <c r="O27" s="9"/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D10" sqref="D10"/>
    </sheetView>
  </sheetViews>
  <sheetFormatPr defaultColWidth="9" defaultRowHeight="27" customHeight="1" outlineLevelCol="3"/>
  <cols>
    <col min="1" max="1" width="35.1296296296296" customWidth="1"/>
    <col min="2" max="2" width="23.6296296296296" customWidth="1"/>
    <col min="3" max="3" width="34.1296296296296" customWidth="1"/>
    <col min="4" max="4" width="21.8796296296296" customWidth="1"/>
  </cols>
  <sheetData>
    <row r="1" customHeight="1" spans="1:4">
      <c r="A1" s="22" t="s">
        <v>138</v>
      </c>
      <c r="B1" s="22"/>
      <c r="C1" s="22"/>
      <c r="D1" s="22"/>
    </row>
    <row r="2" customHeight="1" spans="1:4">
      <c r="A2" s="14" t="str">
        <f>"2025"&amp;"年部门财政拨款收支预算总表"</f>
        <v>2025年部门财政拨款收支预算总表</v>
      </c>
      <c r="B2" s="14"/>
      <c r="C2" s="14"/>
      <c r="D2" s="14"/>
    </row>
    <row r="3" customHeight="1" spans="1:4">
      <c r="A3" s="81" t="str">
        <f>"单位名称："&amp;"武定县财政局"</f>
        <v>单位名称：武定县财政局</v>
      </c>
      <c r="B3" s="81"/>
      <c r="C3" s="82"/>
      <c r="D3" s="83" t="s">
        <v>54</v>
      </c>
    </row>
    <row r="4" customHeight="1" spans="1:4">
      <c r="A4" s="84" t="s">
        <v>139</v>
      </c>
      <c r="B4" s="84"/>
      <c r="C4" s="84" t="s">
        <v>140</v>
      </c>
      <c r="D4" s="84"/>
    </row>
    <row r="5" customHeight="1" spans="1:4">
      <c r="A5" s="84" t="s">
        <v>5</v>
      </c>
      <c r="B5" s="84" t="str">
        <f>"2025"&amp;"年预算数"</f>
        <v>2025年预算数</v>
      </c>
      <c r="C5" s="15" t="s">
        <v>141</v>
      </c>
      <c r="D5" s="84" t="str">
        <f>"2025"&amp;"年预算数"</f>
        <v>2025年预算数</v>
      </c>
    </row>
    <row r="6" customHeight="1" spans="1:4">
      <c r="A6" s="85" t="s">
        <v>142</v>
      </c>
      <c r="B6" s="19">
        <v>8359122.37</v>
      </c>
      <c r="C6" s="86" t="s">
        <v>143</v>
      </c>
      <c r="D6" s="19">
        <v>8359122.37</v>
      </c>
    </row>
    <row r="7" customHeight="1" spans="1:4">
      <c r="A7" s="87" t="s">
        <v>144</v>
      </c>
      <c r="B7" s="19">
        <v>8359122.37</v>
      </c>
      <c r="C7" s="86" t="s">
        <v>145</v>
      </c>
      <c r="D7" s="19">
        <v>6090218.67</v>
      </c>
    </row>
    <row r="8" customHeight="1" spans="1:4">
      <c r="A8" s="87" t="s">
        <v>146</v>
      </c>
      <c r="B8" s="19"/>
      <c r="C8" s="86" t="s">
        <v>147</v>
      </c>
      <c r="D8" s="19"/>
    </row>
    <row r="9" customHeight="1" spans="1:4">
      <c r="A9" s="87" t="s">
        <v>148</v>
      </c>
      <c r="B9" s="19"/>
      <c r="C9" s="86" t="s">
        <v>149</v>
      </c>
      <c r="D9" s="19"/>
    </row>
    <row r="10" customHeight="1" spans="1:4">
      <c r="A10" s="87" t="s">
        <v>150</v>
      </c>
      <c r="B10" s="19"/>
      <c r="C10" s="86" t="s">
        <v>151</v>
      </c>
      <c r="D10" s="19"/>
    </row>
    <row r="11" customHeight="1" spans="1:4">
      <c r="A11" s="87" t="s">
        <v>144</v>
      </c>
      <c r="B11" s="19"/>
      <c r="C11" s="86" t="s">
        <v>152</v>
      </c>
      <c r="D11" s="19"/>
    </row>
    <row r="12" customHeight="1" spans="1:4">
      <c r="A12" s="88" t="s">
        <v>146</v>
      </c>
      <c r="B12" s="19"/>
      <c r="C12" s="86" t="s">
        <v>153</v>
      </c>
      <c r="D12" s="19"/>
    </row>
    <row r="13" customHeight="1" spans="1:4">
      <c r="A13" s="88" t="s">
        <v>148</v>
      </c>
      <c r="B13" s="19"/>
      <c r="C13" s="86" t="s">
        <v>154</v>
      </c>
      <c r="D13" s="19"/>
    </row>
    <row r="14" customHeight="1" spans="1:4">
      <c r="A14" s="89"/>
      <c r="B14" s="19"/>
      <c r="C14" s="86" t="s">
        <v>155</v>
      </c>
      <c r="D14" s="19">
        <v>1400807.71</v>
      </c>
    </row>
    <row r="15" customHeight="1" spans="1:4">
      <c r="A15" s="89"/>
      <c r="B15" s="19"/>
      <c r="C15" s="86" t="s">
        <v>156</v>
      </c>
      <c r="D15" s="19"/>
    </row>
    <row r="16" customHeight="1" spans="1:4">
      <c r="A16" s="89"/>
      <c r="B16" s="19"/>
      <c r="C16" s="86" t="s">
        <v>157</v>
      </c>
      <c r="D16" s="19">
        <v>440828.91</v>
      </c>
    </row>
    <row r="17" customHeight="1" spans="1:4">
      <c r="A17" s="89"/>
      <c r="B17" s="19"/>
      <c r="C17" s="86" t="s">
        <v>158</v>
      </c>
      <c r="D17" s="19"/>
    </row>
    <row r="18" customHeight="1" spans="1:4">
      <c r="A18" s="89"/>
      <c r="B18" s="19"/>
      <c r="C18" s="86" t="s">
        <v>159</v>
      </c>
      <c r="D18" s="19"/>
    </row>
    <row r="19" customHeight="1" spans="1:4">
      <c r="A19" s="89"/>
      <c r="B19" s="19"/>
      <c r="C19" s="86" t="s">
        <v>160</v>
      </c>
      <c r="D19" s="19"/>
    </row>
    <row r="20" customHeight="1" spans="1:4">
      <c r="A20" s="89"/>
      <c r="B20" s="19"/>
      <c r="C20" s="86" t="s">
        <v>161</v>
      </c>
      <c r="D20" s="19"/>
    </row>
    <row r="21" customHeight="1" spans="1:4">
      <c r="A21" s="89"/>
      <c r="B21" s="19"/>
      <c r="C21" s="86" t="s">
        <v>162</v>
      </c>
      <c r="D21" s="19"/>
    </row>
    <row r="22" customHeight="1" spans="1:4">
      <c r="A22" s="89"/>
      <c r="B22" s="19"/>
      <c r="C22" s="86" t="s">
        <v>163</v>
      </c>
      <c r="D22" s="19"/>
    </row>
    <row r="23" customHeight="1" spans="1:4">
      <c r="A23" s="89"/>
      <c r="B23" s="19"/>
      <c r="C23" s="86" t="s">
        <v>164</v>
      </c>
      <c r="D23" s="19"/>
    </row>
    <row r="24" customHeight="1" spans="1:4">
      <c r="A24" s="89"/>
      <c r="B24" s="19"/>
      <c r="C24" s="86" t="s">
        <v>165</v>
      </c>
      <c r="D24" s="19"/>
    </row>
    <row r="25" customHeight="1" spans="1:4">
      <c r="A25" s="89"/>
      <c r="B25" s="19"/>
      <c r="C25" s="86" t="s">
        <v>166</v>
      </c>
      <c r="D25" s="19"/>
    </row>
    <row r="26" customHeight="1" spans="1:4">
      <c r="A26" s="89"/>
      <c r="B26" s="19"/>
      <c r="C26" s="86" t="s">
        <v>167</v>
      </c>
      <c r="D26" s="19">
        <v>427267.08</v>
      </c>
    </row>
    <row r="27" customHeight="1" spans="1:4">
      <c r="A27" s="89"/>
      <c r="B27" s="19"/>
      <c r="C27" s="86" t="s">
        <v>168</v>
      </c>
      <c r="D27" s="19"/>
    </row>
    <row r="28" customHeight="1" spans="1:4">
      <c r="A28" s="89"/>
      <c r="B28" s="19"/>
      <c r="C28" s="86" t="s">
        <v>169</v>
      </c>
      <c r="D28" s="19"/>
    </row>
    <row r="29" customHeight="1" spans="1:4">
      <c r="A29" s="89"/>
      <c r="B29" s="19"/>
      <c r="C29" s="86" t="s">
        <v>170</v>
      </c>
      <c r="D29" s="19"/>
    </row>
    <row r="30" customHeight="1" spans="1:4">
      <c r="A30" s="89"/>
      <c r="B30" s="19"/>
      <c r="C30" s="86" t="s">
        <v>171</v>
      </c>
      <c r="D30" s="19"/>
    </row>
    <row r="31" customHeight="1" spans="1:4">
      <c r="A31" s="89"/>
      <c r="B31" s="19"/>
      <c r="C31" s="86" t="s">
        <v>172</v>
      </c>
      <c r="D31" s="19"/>
    </row>
    <row r="32" customHeight="1" spans="1:4">
      <c r="A32" s="89"/>
      <c r="B32" s="19"/>
      <c r="C32" s="86" t="s">
        <v>173</v>
      </c>
      <c r="D32" s="19"/>
    </row>
    <row r="33" customHeight="1" spans="1:4">
      <c r="A33" s="89"/>
      <c r="B33" s="19"/>
      <c r="C33" s="86" t="s">
        <v>174</v>
      </c>
      <c r="D33" s="19"/>
    </row>
    <row r="34" customHeight="1" spans="1:4">
      <c r="A34" s="90"/>
      <c r="B34" s="19"/>
      <c r="C34" s="86" t="s">
        <v>175</v>
      </c>
      <c r="D34" s="19"/>
    </row>
    <row r="35" customHeight="1" spans="1:4">
      <c r="A35" s="90"/>
      <c r="B35" s="19"/>
      <c r="C35" s="86" t="s">
        <v>176</v>
      </c>
      <c r="D35" s="19"/>
    </row>
    <row r="36" customHeight="1" spans="1:4">
      <c r="A36" s="90"/>
      <c r="B36" s="19"/>
      <c r="C36" s="86" t="s">
        <v>177</v>
      </c>
      <c r="D36" s="19"/>
    </row>
    <row r="37" customHeight="1" spans="1:4">
      <c r="A37" s="90"/>
      <c r="B37" s="19"/>
      <c r="C37" s="86" t="s">
        <v>178</v>
      </c>
      <c r="D37" s="91"/>
    </row>
    <row r="38" customHeight="1" spans="1:4">
      <c r="A38" s="90" t="s">
        <v>51</v>
      </c>
      <c r="B38" s="19">
        <v>8359122.37</v>
      </c>
      <c r="C38" s="90" t="s">
        <v>179</v>
      </c>
      <c r="D38" s="19">
        <v>8359122.37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topLeftCell="A8" workbookViewId="0">
      <selection activeCell="F9" sqref="F9"/>
    </sheetView>
  </sheetViews>
  <sheetFormatPr defaultColWidth="9" defaultRowHeight="13.5" customHeight="1" outlineLevelCol="6"/>
  <cols>
    <col min="1" max="1" width="18.5740740740741" customWidth="1"/>
    <col min="2" max="2" width="30.1296296296296" customWidth="1"/>
    <col min="3" max="7" width="26.1296296296296" customWidth="1"/>
  </cols>
  <sheetData>
    <row r="1" ht="15.4" customHeight="1" spans="1:7">
      <c r="A1" s="37" t="s">
        <v>180</v>
      </c>
      <c r="B1" s="37"/>
      <c r="C1" s="37"/>
      <c r="D1" s="37"/>
      <c r="E1" s="37"/>
      <c r="F1" s="37"/>
      <c r="G1" s="37"/>
    </row>
    <row r="2" ht="35.65" customHeight="1" spans="1:7">
      <c r="A2" s="28" t="str">
        <f>"2025"&amp;"年一般公共预算支出预算表（按功能科目分类）"</f>
        <v>2025年一般公共预算支出预算表（按功能科目分类）</v>
      </c>
      <c r="B2" s="28"/>
      <c r="C2" s="28"/>
      <c r="D2" s="28"/>
      <c r="E2" s="28"/>
      <c r="F2" s="28"/>
      <c r="G2" s="28"/>
    </row>
    <row r="3" ht="26.35" customHeight="1" spans="1:7">
      <c r="A3" s="27" t="str">
        <f>"单位名称："&amp;"武定县财政局"</f>
        <v>单位名称：武定县财政局</v>
      </c>
      <c r="B3" s="27"/>
      <c r="C3" s="27"/>
      <c r="D3" s="27"/>
      <c r="E3" s="27"/>
      <c r="F3" s="79"/>
      <c r="G3" s="37" t="s">
        <v>2</v>
      </c>
    </row>
    <row r="4" ht="18.85" customHeight="1" spans="1:7">
      <c r="A4" s="20" t="s">
        <v>181</v>
      </c>
      <c r="B4" s="20"/>
      <c r="C4" s="20" t="s">
        <v>57</v>
      </c>
      <c r="D4" s="20" t="s">
        <v>77</v>
      </c>
      <c r="E4" s="20"/>
      <c r="F4" s="20"/>
      <c r="G4" s="20" t="s">
        <v>78</v>
      </c>
    </row>
    <row r="5" ht="18.85" customHeight="1" spans="1:7">
      <c r="A5" s="20" t="s">
        <v>74</v>
      </c>
      <c r="B5" s="20" t="s">
        <v>75</v>
      </c>
      <c r="C5" s="20"/>
      <c r="D5" s="20" t="s">
        <v>59</v>
      </c>
      <c r="E5" s="20" t="s">
        <v>182</v>
      </c>
      <c r="F5" s="20" t="s">
        <v>183</v>
      </c>
      <c r="G5" s="20"/>
    </row>
    <row r="6" ht="18.85" customHeight="1" spans="1:7">
      <c r="A6" s="20" t="s">
        <v>84</v>
      </c>
      <c r="B6" s="20">
        <v>2</v>
      </c>
      <c r="C6" s="20" t="s">
        <v>86</v>
      </c>
      <c r="D6" s="20" t="s">
        <v>87</v>
      </c>
      <c r="E6" s="20" t="s">
        <v>88</v>
      </c>
      <c r="F6" s="20" t="s">
        <v>89</v>
      </c>
      <c r="G6" s="20" t="s">
        <v>90</v>
      </c>
    </row>
    <row r="7" ht="18.85" customHeight="1" spans="1:7">
      <c r="A7" s="18" t="s">
        <v>98</v>
      </c>
      <c r="B7" s="18" t="s">
        <v>99</v>
      </c>
      <c r="C7" s="19">
        <v>6090218.67</v>
      </c>
      <c r="D7" s="19">
        <v>4590218.67</v>
      </c>
      <c r="E7" s="19">
        <v>4033393.49</v>
      </c>
      <c r="F7" s="19">
        <v>556825.18</v>
      </c>
      <c r="G7" s="19">
        <v>1500000</v>
      </c>
    </row>
    <row r="8" ht="18.85" customHeight="1" spans="1:7">
      <c r="A8" s="69" t="s">
        <v>100</v>
      </c>
      <c r="B8" s="69" t="s">
        <v>101</v>
      </c>
      <c r="C8" s="19">
        <v>6090218.67</v>
      </c>
      <c r="D8" s="19">
        <v>4590218.67</v>
      </c>
      <c r="E8" s="19">
        <v>4033393.49</v>
      </c>
      <c r="F8" s="19">
        <v>556825.18</v>
      </c>
      <c r="G8" s="19">
        <v>1500000</v>
      </c>
    </row>
    <row r="9" ht="18.85" customHeight="1" spans="1:7">
      <c r="A9" s="80" t="s">
        <v>102</v>
      </c>
      <c r="B9" s="80" t="s">
        <v>103</v>
      </c>
      <c r="C9" s="19">
        <v>4590218.67</v>
      </c>
      <c r="D9" s="19">
        <v>4590218.67</v>
      </c>
      <c r="E9" s="19">
        <v>4033393.49</v>
      </c>
      <c r="F9" s="19">
        <v>556825.18</v>
      </c>
      <c r="G9" s="19"/>
    </row>
    <row r="10" ht="18.85" customHeight="1" spans="1:7">
      <c r="A10" s="80" t="s">
        <v>104</v>
      </c>
      <c r="B10" s="80" t="s">
        <v>105</v>
      </c>
      <c r="C10" s="19">
        <v>1500000</v>
      </c>
      <c r="D10" s="19"/>
      <c r="E10" s="19"/>
      <c r="F10" s="19"/>
      <c r="G10" s="19">
        <v>1500000</v>
      </c>
    </row>
    <row r="11" ht="18.85" customHeight="1" spans="1:7">
      <c r="A11" s="18" t="s">
        <v>106</v>
      </c>
      <c r="B11" s="18" t="s">
        <v>107</v>
      </c>
      <c r="C11" s="19">
        <v>1400807.71</v>
      </c>
      <c r="D11" s="19">
        <v>1400807.71</v>
      </c>
      <c r="E11" s="19">
        <v>1400807.71</v>
      </c>
      <c r="F11" s="19"/>
      <c r="G11" s="19"/>
    </row>
    <row r="12" ht="18.85" customHeight="1" spans="1:7">
      <c r="A12" s="69" t="s">
        <v>108</v>
      </c>
      <c r="B12" s="69" t="s">
        <v>109</v>
      </c>
      <c r="C12" s="19">
        <v>1374745.87</v>
      </c>
      <c r="D12" s="19">
        <v>1374745.87</v>
      </c>
      <c r="E12" s="19">
        <v>1374745.87</v>
      </c>
      <c r="F12" s="19"/>
      <c r="G12" s="19"/>
    </row>
    <row r="13" ht="18.85" customHeight="1" spans="1:7">
      <c r="A13" s="80" t="s">
        <v>110</v>
      </c>
      <c r="B13" s="80" t="s">
        <v>111</v>
      </c>
      <c r="C13" s="19">
        <v>720890.4</v>
      </c>
      <c r="D13" s="19">
        <v>720890.4</v>
      </c>
      <c r="E13" s="19">
        <v>720890.4</v>
      </c>
      <c r="F13" s="19"/>
      <c r="G13" s="19"/>
    </row>
    <row r="14" ht="18.85" customHeight="1" spans="1:7">
      <c r="A14" s="80" t="s">
        <v>112</v>
      </c>
      <c r="B14" s="80" t="s">
        <v>113</v>
      </c>
      <c r="C14" s="19">
        <v>571609.44</v>
      </c>
      <c r="D14" s="19">
        <v>571609.44</v>
      </c>
      <c r="E14" s="19">
        <v>571609.44</v>
      </c>
      <c r="F14" s="19"/>
      <c r="G14" s="19"/>
    </row>
    <row r="15" ht="18.85" customHeight="1" spans="1:7">
      <c r="A15" s="80" t="s">
        <v>114</v>
      </c>
      <c r="B15" s="80" t="s">
        <v>115</v>
      </c>
      <c r="C15" s="19">
        <v>82246.03</v>
      </c>
      <c r="D15" s="19">
        <v>82246.03</v>
      </c>
      <c r="E15" s="19">
        <v>82246.03</v>
      </c>
      <c r="F15" s="19"/>
      <c r="G15" s="19"/>
    </row>
    <row r="16" ht="18.85" customHeight="1" spans="1:7">
      <c r="A16" s="69" t="s">
        <v>116</v>
      </c>
      <c r="B16" s="69" t="s">
        <v>117</v>
      </c>
      <c r="C16" s="19">
        <v>26061.84</v>
      </c>
      <c r="D16" s="19">
        <v>26061.84</v>
      </c>
      <c r="E16" s="19">
        <v>26061.84</v>
      </c>
      <c r="F16" s="19"/>
      <c r="G16" s="19"/>
    </row>
    <row r="17" ht="18.85" customHeight="1" spans="1:7">
      <c r="A17" s="80" t="s">
        <v>118</v>
      </c>
      <c r="B17" s="80" t="s">
        <v>119</v>
      </c>
      <c r="C17" s="19">
        <v>26061.84</v>
      </c>
      <c r="D17" s="19">
        <v>26061.84</v>
      </c>
      <c r="E17" s="19">
        <v>26061.84</v>
      </c>
      <c r="F17" s="19"/>
      <c r="G17" s="19"/>
    </row>
    <row r="18" ht="18.85" customHeight="1" spans="1:7">
      <c r="A18" s="18" t="s">
        <v>120</v>
      </c>
      <c r="B18" s="18" t="s">
        <v>121</v>
      </c>
      <c r="C18" s="19">
        <v>440828.91</v>
      </c>
      <c r="D18" s="19">
        <v>440828.91</v>
      </c>
      <c r="E18" s="19">
        <v>440828.91</v>
      </c>
      <c r="F18" s="19"/>
      <c r="G18" s="19"/>
    </row>
    <row r="19" ht="18.85" customHeight="1" spans="1:7">
      <c r="A19" s="69" t="s">
        <v>122</v>
      </c>
      <c r="B19" s="69" t="s">
        <v>123</v>
      </c>
      <c r="C19" s="19">
        <v>440828.91</v>
      </c>
      <c r="D19" s="19">
        <v>440828.91</v>
      </c>
      <c r="E19" s="19">
        <v>440828.91</v>
      </c>
      <c r="F19" s="19"/>
      <c r="G19" s="19"/>
    </row>
    <row r="20" ht="18.85" customHeight="1" spans="1:7">
      <c r="A20" s="80" t="s">
        <v>124</v>
      </c>
      <c r="B20" s="80" t="s">
        <v>125</v>
      </c>
      <c r="C20" s="19">
        <v>140292.02</v>
      </c>
      <c r="D20" s="19">
        <v>140292.02</v>
      </c>
      <c r="E20" s="19">
        <v>140292.02</v>
      </c>
      <c r="F20" s="19"/>
      <c r="G20" s="19"/>
    </row>
    <row r="21" ht="18.85" customHeight="1" spans="1:7">
      <c r="A21" s="80" t="s">
        <v>126</v>
      </c>
      <c r="B21" s="80" t="s">
        <v>127</v>
      </c>
      <c r="C21" s="19">
        <v>58496.39</v>
      </c>
      <c r="D21" s="19">
        <v>58496.39</v>
      </c>
      <c r="E21" s="19">
        <v>58496.39</v>
      </c>
      <c r="F21" s="19"/>
      <c r="G21" s="19"/>
    </row>
    <row r="22" ht="18.85" customHeight="1" spans="1:7">
      <c r="A22" s="80" t="s">
        <v>128</v>
      </c>
      <c r="B22" s="80" t="s">
        <v>129</v>
      </c>
      <c r="C22" s="19">
        <v>223560.5</v>
      </c>
      <c r="D22" s="19">
        <v>223560.5</v>
      </c>
      <c r="E22" s="19">
        <v>223560.5</v>
      </c>
      <c r="F22" s="19"/>
      <c r="G22" s="19"/>
    </row>
    <row r="23" ht="18.85" customHeight="1" spans="1:7">
      <c r="A23" s="80" t="s">
        <v>130</v>
      </c>
      <c r="B23" s="80" t="s">
        <v>131</v>
      </c>
      <c r="C23" s="19">
        <v>18480</v>
      </c>
      <c r="D23" s="19">
        <v>18480</v>
      </c>
      <c r="E23" s="19">
        <v>18480</v>
      </c>
      <c r="F23" s="19"/>
      <c r="G23" s="19"/>
    </row>
    <row r="24" ht="18.85" customHeight="1" spans="1:7">
      <c r="A24" s="18" t="s">
        <v>132</v>
      </c>
      <c r="B24" s="18" t="s">
        <v>133</v>
      </c>
      <c r="C24" s="19">
        <v>427267.08</v>
      </c>
      <c r="D24" s="19">
        <v>427267.08</v>
      </c>
      <c r="E24" s="19">
        <v>427267.08</v>
      </c>
      <c r="F24" s="19"/>
      <c r="G24" s="19"/>
    </row>
    <row r="25" ht="18.85" customHeight="1" spans="1:7">
      <c r="A25" s="69" t="s">
        <v>134</v>
      </c>
      <c r="B25" s="69" t="s">
        <v>135</v>
      </c>
      <c r="C25" s="19">
        <v>427267.08</v>
      </c>
      <c r="D25" s="19">
        <v>427267.08</v>
      </c>
      <c r="E25" s="19">
        <v>427267.08</v>
      </c>
      <c r="F25" s="19"/>
      <c r="G25" s="19"/>
    </row>
    <row r="26" ht="18.85" customHeight="1" spans="1:7">
      <c r="A26" s="80" t="s">
        <v>136</v>
      </c>
      <c r="B26" s="80" t="s">
        <v>137</v>
      </c>
      <c r="C26" s="19">
        <v>427267.08</v>
      </c>
      <c r="D26" s="19">
        <v>427267.08</v>
      </c>
      <c r="E26" s="19">
        <v>427267.08</v>
      </c>
      <c r="F26" s="19"/>
      <c r="G26" s="19"/>
    </row>
    <row r="27" ht="18.85" customHeight="1" spans="1:7">
      <c r="A27" s="20" t="s">
        <v>184</v>
      </c>
      <c r="B27" s="20"/>
      <c r="C27" s="19">
        <v>8359122.37</v>
      </c>
      <c r="D27" s="19">
        <v>6859122.37</v>
      </c>
      <c r="E27" s="19">
        <v>6302297.19</v>
      </c>
      <c r="F27" s="19">
        <v>556825.18</v>
      </c>
      <c r="G27" s="19">
        <v>1500000</v>
      </c>
    </row>
  </sheetData>
  <mergeCells count="8">
    <mergeCell ref="A1:G1"/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$A1:$XFD1048576"/>
    </sheetView>
  </sheetViews>
  <sheetFormatPr defaultColWidth="9" defaultRowHeight="13.5" customHeight="1" outlineLevelRow="6" outlineLevelCol="5"/>
  <cols>
    <col min="1" max="2" width="23.1296296296296" style="1" customWidth="1"/>
    <col min="3" max="6" width="20.1296296296296" style="1" customWidth="1"/>
    <col min="7" max="16384" width="9" style="1"/>
  </cols>
  <sheetData>
    <row r="1" ht="16.9" customHeight="1" spans="1:6">
      <c r="A1" s="72" t="s">
        <v>185</v>
      </c>
      <c r="B1" s="73"/>
      <c r="C1" s="73"/>
      <c r="D1" s="73"/>
      <c r="E1" s="74"/>
      <c r="F1" s="73"/>
    </row>
    <row r="2" ht="52.6" customHeight="1" spans="1:6">
      <c r="A2" s="75" t="str">
        <f>"2025"&amp;"年一般公共预算“三公”经费支出预算表"</f>
        <v>2025年一般公共预算“三公”经费支出预算表</v>
      </c>
      <c r="B2" s="75"/>
      <c r="C2" s="75"/>
      <c r="D2" s="75"/>
      <c r="E2" s="75"/>
      <c r="F2" s="75"/>
    </row>
    <row r="3" ht="19.6" customHeight="1" spans="1:6">
      <c r="A3" s="76" t="str">
        <f>"单位名称："&amp;"武定县财政局"</f>
        <v>单位名称：武定县财政局</v>
      </c>
      <c r="B3" s="76"/>
      <c r="C3" s="77" t="s">
        <v>54</v>
      </c>
      <c r="D3" s="77"/>
      <c r="E3" s="77"/>
      <c r="F3" s="77"/>
    </row>
    <row r="4" ht="18.85" customHeight="1" spans="1:6">
      <c r="A4" s="11" t="s">
        <v>186</v>
      </c>
      <c r="B4" s="11" t="s">
        <v>187</v>
      </c>
      <c r="C4" s="11" t="s">
        <v>188</v>
      </c>
      <c r="D4" s="11"/>
      <c r="E4" s="11"/>
      <c r="F4" s="11" t="s">
        <v>189</v>
      </c>
    </row>
    <row r="5" ht="18.85" customHeight="1" spans="1:6">
      <c r="A5" s="11"/>
      <c r="B5" s="11"/>
      <c r="C5" s="11" t="s">
        <v>59</v>
      </c>
      <c r="D5" s="11" t="s">
        <v>190</v>
      </c>
      <c r="E5" s="11" t="s">
        <v>191</v>
      </c>
      <c r="F5" s="11"/>
    </row>
    <row r="6" ht="18.85" customHeight="1" spans="1:6">
      <c r="A6" s="78" t="s">
        <v>84</v>
      </c>
      <c r="B6" s="78" t="s">
        <v>85</v>
      </c>
      <c r="C6" s="78" t="s">
        <v>86</v>
      </c>
      <c r="D6" s="78" t="s">
        <v>87</v>
      </c>
      <c r="E6" s="78" t="s">
        <v>88</v>
      </c>
      <c r="F6" s="78" t="s">
        <v>89</v>
      </c>
    </row>
    <row r="7" ht="18.85" customHeight="1" spans="1:6">
      <c r="A7" s="9">
        <v>110000</v>
      </c>
      <c r="B7" s="9"/>
      <c r="C7" s="9">
        <v>80000</v>
      </c>
      <c r="D7" s="9"/>
      <c r="E7" s="9">
        <v>80000</v>
      </c>
      <c r="F7" s="9">
        <v>30000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8"/>
  <sheetViews>
    <sheetView showZeros="0" tabSelected="1" topLeftCell="B37" workbookViewId="0">
      <selection activeCell="G42" sqref="G42"/>
    </sheetView>
  </sheetViews>
  <sheetFormatPr defaultColWidth="10.7037037037037" defaultRowHeight="14.25" customHeight="1"/>
  <cols>
    <col min="1" max="1" width="16.8796296296296" customWidth="1"/>
    <col min="2" max="2" width="20.75" customWidth="1"/>
    <col min="3" max="3" width="24.75" customWidth="1"/>
    <col min="4" max="4" width="10.8796296296296" customWidth="1"/>
    <col min="5" max="5" width="26.3796296296296" customWidth="1"/>
    <col min="6" max="6" width="12.6296296296296" customWidth="1"/>
    <col min="7" max="7" width="23.25" customWidth="1"/>
    <col min="8" max="8" width="16.6296296296296" customWidth="1"/>
    <col min="9" max="9" width="9.25" customWidth="1"/>
    <col min="10" max="10" width="17.1296296296296" customWidth="1"/>
    <col min="11" max="11" width="8.12962962962963" customWidth="1"/>
    <col min="12" max="12" width="12.6296296296296" customWidth="1"/>
    <col min="13" max="13" width="9.25" customWidth="1"/>
    <col min="14" max="14" width="6.62962962962963" customWidth="1"/>
    <col min="15" max="15" width="9.62962962962963" customWidth="1"/>
    <col min="16" max="16" width="11.1296296296296" customWidth="1"/>
    <col min="17" max="18" width="12.6296296296296" customWidth="1"/>
    <col min="19" max="19" width="3.62962962962963" customWidth="1"/>
    <col min="20" max="21" width="6.62962962962963" customWidth="1"/>
    <col min="22" max="22" width="9.62962962962963" customWidth="1"/>
    <col min="23" max="23" width="12.6296296296296" customWidth="1"/>
    <col min="24" max="24" width="6.62962962962963" customWidth="1"/>
  </cols>
  <sheetData>
    <row r="1" ht="13.5" customHeight="1" spans="1:2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22" t="s">
        <v>192</v>
      </c>
    </row>
    <row r="2" ht="45" customHeight="1" spans="1:24">
      <c r="A2" s="14" t="s">
        <v>193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ht="18.75" customHeight="1" spans="1:24">
      <c r="A3" s="13" t="str">
        <f>"单位名称："&amp;"武定县财政局"</f>
        <v>单位名称：武定县财政局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22" t="s">
        <v>54</v>
      </c>
    </row>
    <row r="4" ht="18" customHeight="1" spans="1:24">
      <c r="A4" s="15" t="s">
        <v>194</v>
      </c>
      <c r="B4" s="15" t="s">
        <v>195</v>
      </c>
      <c r="C4" s="15" t="s">
        <v>196</v>
      </c>
      <c r="D4" s="15" t="s">
        <v>197</v>
      </c>
      <c r="E4" s="15" t="s">
        <v>198</v>
      </c>
      <c r="F4" s="15" t="s">
        <v>199</v>
      </c>
      <c r="G4" s="15" t="s">
        <v>200</v>
      </c>
      <c r="H4" s="15" t="s">
        <v>201</v>
      </c>
      <c r="I4" s="15" t="s">
        <v>201</v>
      </c>
      <c r="J4" s="15"/>
      <c r="K4" s="15"/>
      <c r="L4" s="15"/>
      <c r="M4" s="15"/>
      <c r="N4" s="15"/>
      <c r="O4" s="15"/>
      <c r="P4" s="15"/>
      <c r="Q4" s="15"/>
      <c r="R4" s="15" t="s">
        <v>63</v>
      </c>
      <c r="S4" s="15" t="s">
        <v>64</v>
      </c>
      <c r="T4" s="15"/>
      <c r="U4" s="15"/>
      <c r="V4" s="15"/>
      <c r="W4" s="15"/>
      <c r="X4" s="15"/>
    </row>
    <row r="5" ht="18" customHeight="1" spans="1:24">
      <c r="A5" s="15"/>
      <c r="B5" s="15"/>
      <c r="C5" s="15"/>
      <c r="D5" s="15"/>
      <c r="E5" s="15"/>
      <c r="F5" s="15"/>
      <c r="G5" s="15"/>
      <c r="H5" s="15" t="s">
        <v>202</v>
      </c>
      <c r="I5" s="15" t="s">
        <v>60</v>
      </c>
      <c r="J5" s="15"/>
      <c r="K5" s="15"/>
      <c r="L5" s="15"/>
      <c r="M5" s="15"/>
      <c r="N5" s="15"/>
      <c r="O5" s="15" t="s">
        <v>203</v>
      </c>
      <c r="P5" s="15"/>
      <c r="Q5" s="15"/>
      <c r="R5" s="15" t="s">
        <v>63</v>
      </c>
      <c r="S5" s="15" t="s">
        <v>64</v>
      </c>
      <c r="T5" s="15" t="s">
        <v>65</v>
      </c>
      <c r="U5" s="15" t="s">
        <v>64</v>
      </c>
      <c r="V5" s="15" t="s">
        <v>67</v>
      </c>
      <c r="W5" s="15" t="s">
        <v>68</v>
      </c>
      <c r="X5" s="15" t="s">
        <v>69</v>
      </c>
    </row>
    <row r="6" customHeight="1" spans="1:24">
      <c r="A6" s="15"/>
      <c r="B6" s="15"/>
      <c r="C6" s="15"/>
      <c r="D6" s="15"/>
      <c r="E6" s="15"/>
      <c r="F6" s="15"/>
      <c r="G6" s="15"/>
      <c r="H6" s="15"/>
      <c r="I6" s="15" t="s">
        <v>204</v>
      </c>
      <c r="J6" s="15" t="s">
        <v>205</v>
      </c>
      <c r="K6" s="15" t="s">
        <v>206</v>
      </c>
      <c r="L6" s="15" t="s">
        <v>207</v>
      </c>
      <c r="M6" s="15" t="s">
        <v>208</v>
      </c>
      <c r="N6" s="15" t="s">
        <v>209</v>
      </c>
      <c r="O6" s="15" t="s">
        <v>60</v>
      </c>
      <c r="P6" s="15" t="s">
        <v>61</v>
      </c>
      <c r="Q6" s="15" t="s">
        <v>62</v>
      </c>
      <c r="R6" s="15"/>
      <c r="S6" s="15" t="s">
        <v>59</v>
      </c>
      <c r="T6" s="15" t="s">
        <v>65</v>
      </c>
      <c r="U6" s="15" t="s">
        <v>210</v>
      </c>
      <c r="V6" s="15" t="s">
        <v>67</v>
      </c>
      <c r="W6" s="15" t="s">
        <v>68</v>
      </c>
      <c r="X6" s="15" t="s">
        <v>69</v>
      </c>
    </row>
    <row r="7" ht="37.5" customHeight="1" spans="1:24">
      <c r="A7" s="15"/>
      <c r="B7" s="15"/>
      <c r="C7" s="15"/>
      <c r="D7" s="15"/>
      <c r="E7" s="15"/>
      <c r="F7" s="15"/>
      <c r="G7" s="15"/>
      <c r="H7" s="15"/>
      <c r="I7" s="15" t="s">
        <v>59</v>
      </c>
      <c r="J7" s="15" t="s">
        <v>211</v>
      </c>
      <c r="K7" s="15" t="s">
        <v>205</v>
      </c>
      <c r="L7" s="15" t="s">
        <v>207</v>
      </c>
      <c r="M7" s="15" t="s">
        <v>208</v>
      </c>
      <c r="N7" s="15" t="s">
        <v>209</v>
      </c>
      <c r="O7" s="15" t="s">
        <v>207</v>
      </c>
      <c r="P7" s="15" t="s">
        <v>208</v>
      </c>
      <c r="Q7" s="15" t="s">
        <v>209</v>
      </c>
      <c r="R7" s="15" t="s">
        <v>63</v>
      </c>
      <c r="S7" s="15" t="s">
        <v>59</v>
      </c>
      <c r="T7" s="15" t="s">
        <v>65</v>
      </c>
      <c r="U7" s="15" t="s">
        <v>210</v>
      </c>
      <c r="V7" s="15" t="s">
        <v>67</v>
      </c>
      <c r="W7" s="15" t="s">
        <v>68</v>
      </c>
      <c r="X7" s="15" t="s">
        <v>69</v>
      </c>
    </row>
    <row r="8" ht="24.1" customHeight="1" spans="1:24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8">
        <v>6</v>
      </c>
      <c r="G8" s="68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  <c r="T8" s="67">
        <v>20</v>
      </c>
      <c r="U8" s="67">
        <v>21</v>
      </c>
      <c r="V8" s="67">
        <v>22</v>
      </c>
      <c r="W8" s="67">
        <v>23</v>
      </c>
      <c r="X8" s="67">
        <v>24</v>
      </c>
    </row>
    <row r="9" ht="30.85" customHeight="1" spans="1:24">
      <c r="A9" s="18" t="s">
        <v>71</v>
      </c>
      <c r="B9" s="18"/>
      <c r="C9" s="18"/>
      <c r="D9" s="18"/>
      <c r="E9" s="18"/>
      <c r="F9" s="18"/>
      <c r="G9" s="18"/>
      <c r="H9" s="19">
        <v>6859122.37</v>
      </c>
      <c r="I9" s="19">
        <v>6859122.37</v>
      </c>
      <c r="J9" s="19"/>
      <c r="K9" s="19"/>
      <c r="L9" s="19"/>
      <c r="M9" s="19">
        <v>6859122.37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ht="30.75" customHeight="1" spans="1:24">
      <c r="A10" s="69" t="s">
        <v>71</v>
      </c>
      <c r="B10" s="18"/>
      <c r="C10" s="18"/>
      <c r="D10" s="18"/>
      <c r="E10" s="18"/>
      <c r="F10" s="18"/>
      <c r="G10" s="18"/>
      <c r="H10" s="19">
        <v>6859122.37</v>
      </c>
      <c r="I10" s="19">
        <v>6859122.37</v>
      </c>
      <c r="J10" s="19"/>
      <c r="K10" s="19"/>
      <c r="L10" s="19"/>
      <c r="M10" s="19">
        <v>6859122.37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ht="30.75" customHeight="1" spans="1:24">
      <c r="A11" s="69" t="s">
        <v>71</v>
      </c>
      <c r="B11" s="18" t="s">
        <v>212</v>
      </c>
      <c r="C11" s="18" t="s">
        <v>213</v>
      </c>
      <c r="D11" s="18" t="s">
        <v>102</v>
      </c>
      <c r="E11" s="18" t="s">
        <v>103</v>
      </c>
      <c r="F11" s="18" t="s">
        <v>214</v>
      </c>
      <c r="G11" s="18" t="s">
        <v>215</v>
      </c>
      <c r="H11" s="19">
        <v>401292</v>
      </c>
      <c r="I11" s="19">
        <v>401292</v>
      </c>
      <c r="J11" s="19"/>
      <c r="K11" s="18"/>
      <c r="L11" s="19"/>
      <c r="M11" s="19">
        <v>401292</v>
      </c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ht="30.75" customHeight="1" spans="1:24">
      <c r="A12" s="69" t="s">
        <v>71</v>
      </c>
      <c r="B12" s="18" t="s">
        <v>216</v>
      </c>
      <c r="C12" s="18" t="s">
        <v>217</v>
      </c>
      <c r="D12" s="18" t="s">
        <v>102</v>
      </c>
      <c r="E12" s="18" t="s">
        <v>103</v>
      </c>
      <c r="F12" s="18" t="s">
        <v>214</v>
      </c>
      <c r="G12" s="18" t="s">
        <v>215</v>
      </c>
      <c r="H12" s="19">
        <v>1027944</v>
      </c>
      <c r="I12" s="19">
        <v>1027944</v>
      </c>
      <c r="J12" s="19"/>
      <c r="K12" s="18"/>
      <c r="L12" s="19"/>
      <c r="M12" s="19">
        <v>1027944</v>
      </c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ht="30.75" customHeight="1" spans="1:24">
      <c r="A13" s="69" t="s">
        <v>71</v>
      </c>
      <c r="B13" s="18" t="s">
        <v>218</v>
      </c>
      <c r="C13" s="18" t="s">
        <v>219</v>
      </c>
      <c r="D13" s="18" t="s">
        <v>102</v>
      </c>
      <c r="E13" s="18" t="s">
        <v>103</v>
      </c>
      <c r="F13" s="18" t="s">
        <v>220</v>
      </c>
      <c r="G13" s="18" t="s">
        <v>221</v>
      </c>
      <c r="H13" s="19">
        <v>30360</v>
      </c>
      <c r="I13" s="19">
        <v>30360</v>
      </c>
      <c r="J13" s="19"/>
      <c r="K13" s="18"/>
      <c r="L13" s="19"/>
      <c r="M13" s="19">
        <v>30360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ht="30.75" customHeight="1" spans="1:24">
      <c r="A14" s="69" t="s">
        <v>71</v>
      </c>
      <c r="B14" s="18" t="s">
        <v>222</v>
      </c>
      <c r="C14" s="18" t="s">
        <v>223</v>
      </c>
      <c r="D14" s="18" t="s">
        <v>102</v>
      </c>
      <c r="E14" s="18" t="s">
        <v>103</v>
      </c>
      <c r="F14" s="18" t="s">
        <v>220</v>
      </c>
      <c r="G14" s="18" t="s">
        <v>221</v>
      </c>
      <c r="H14" s="19"/>
      <c r="I14" s="19"/>
      <c r="J14" s="19"/>
      <c r="K14" s="18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ht="30.75" customHeight="1" spans="1:24">
      <c r="A15" s="69" t="s">
        <v>71</v>
      </c>
      <c r="B15" s="18" t="s">
        <v>222</v>
      </c>
      <c r="C15" s="18" t="s">
        <v>223</v>
      </c>
      <c r="D15" s="18" t="s">
        <v>102</v>
      </c>
      <c r="E15" s="18" t="s">
        <v>103</v>
      </c>
      <c r="F15" s="18" t="s">
        <v>220</v>
      </c>
      <c r="G15" s="18" t="s">
        <v>221</v>
      </c>
      <c r="H15" s="19">
        <v>1203708</v>
      </c>
      <c r="I15" s="19">
        <v>1203708</v>
      </c>
      <c r="J15" s="19"/>
      <c r="K15" s="18"/>
      <c r="L15" s="19"/>
      <c r="M15" s="19">
        <v>1203708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ht="30.75" customHeight="1" spans="1:24">
      <c r="A16" s="69" t="s">
        <v>71</v>
      </c>
      <c r="B16" s="18" t="s">
        <v>218</v>
      </c>
      <c r="C16" s="18" t="s">
        <v>219</v>
      </c>
      <c r="D16" s="18" t="s">
        <v>102</v>
      </c>
      <c r="E16" s="18" t="s">
        <v>103</v>
      </c>
      <c r="F16" s="18" t="s">
        <v>220</v>
      </c>
      <c r="G16" s="18" t="s">
        <v>221</v>
      </c>
      <c r="H16" s="19"/>
      <c r="I16" s="19"/>
      <c r="J16" s="19"/>
      <c r="K16" s="18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ht="30.75" customHeight="1" spans="1:24">
      <c r="A17" s="69" t="s">
        <v>71</v>
      </c>
      <c r="B17" s="18" t="s">
        <v>224</v>
      </c>
      <c r="C17" s="18" t="s">
        <v>225</v>
      </c>
      <c r="D17" s="18" t="s">
        <v>102</v>
      </c>
      <c r="E17" s="18" t="s">
        <v>103</v>
      </c>
      <c r="F17" s="18" t="s">
        <v>226</v>
      </c>
      <c r="G17" s="18" t="s">
        <v>227</v>
      </c>
      <c r="H17" s="19">
        <v>85662</v>
      </c>
      <c r="I17" s="19">
        <v>85662</v>
      </c>
      <c r="J17" s="19"/>
      <c r="K17" s="18"/>
      <c r="L17" s="19"/>
      <c r="M17" s="19">
        <v>85662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ht="30.75" customHeight="1" spans="1:24">
      <c r="A18" s="69" t="s">
        <v>71</v>
      </c>
      <c r="B18" s="18" t="s">
        <v>228</v>
      </c>
      <c r="C18" s="18" t="s">
        <v>229</v>
      </c>
      <c r="D18" s="18" t="s">
        <v>102</v>
      </c>
      <c r="E18" s="18" t="s">
        <v>103</v>
      </c>
      <c r="F18" s="18" t="s">
        <v>226</v>
      </c>
      <c r="G18" s="18" t="s">
        <v>227</v>
      </c>
      <c r="H18" s="19">
        <v>212400</v>
      </c>
      <c r="I18" s="19">
        <v>212400</v>
      </c>
      <c r="J18" s="19"/>
      <c r="K18" s="18"/>
      <c r="L18" s="19"/>
      <c r="M18" s="19">
        <v>212400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ht="30.75" customHeight="1" spans="1:24">
      <c r="A19" s="69" t="s">
        <v>71</v>
      </c>
      <c r="B19" s="18" t="s">
        <v>228</v>
      </c>
      <c r="C19" s="18" t="s">
        <v>229</v>
      </c>
      <c r="D19" s="18" t="s">
        <v>102</v>
      </c>
      <c r="E19" s="18" t="s">
        <v>103</v>
      </c>
      <c r="F19" s="18" t="s">
        <v>226</v>
      </c>
      <c r="G19" s="18" t="s">
        <v>227</v>
      </c>
      <c r="H19" s="19">
        <v>424800</v>
      </c>
      <c r="I19" s="19">
        <v>424800</v>
      </c>
      <c r="J19" s="19"/>
      <c r="K19" s="18"/>
      <c r="L19" s="19"/>
      <c r="M19" s="19">
        <v>424800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ht="30.75" customHeight="1" spans="1:24">
      <c r="A20" s="69" t="s">
        <v>71</v>
      </c>
      <c r="B20" s="18" t="s">
        <v>230</v>
      </c>
      <c r="C20" s="18" t="s">
        <v>231</v>
      </c>
      <c r="D20" s="18" t="s">
        <v>102</v>
      </c>
      <c r="E20" s="18" t="s">
        <v>103</v>
      </c>
      <c r="F20" s="18" t="s">
        <v>232</v>
      </c>
      <c r="G20" s="18" t="s">
        <v>233</v>
      </c>
      <c r="H20" s="19">
        <v>198000</v>
      </c>
      <c r="I20" s="19">
        <v>198000</v>
      </c>
      <c r="J20" s="19"/>
      <c r="K20" s="18"/>
      <c r="L20" s="19"/>
      <c r="M20" s="19">
        <v>198000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ht="30.75" customHeight="1" spans="1:24">
      <c r="A21" s="69" t="s">
        <v>71</v>
      </c>
      <c r="B21" s="18" t="s">
        <v>234</v>
      </c>
      <c r="C21" s="18" t="s">
        <v>235</v>
      </c>
      <c r="D21" s="18" t="s">
        <v>102</v>
      </c>
      <c r="E21" s="18" t="s">
        <v>103</v>
      </c>
      <c r="F21" s="18" t="s">
        <v>232</v>
      </c>
      <c r="G21" s="18" t="s">
        <v>233</v>
      </c>
      <c r="H21" s="19">
        <v>137340</v>
      </c>
      <c r="I21" s="19">
        <v>137340</v>
      </c>
      <c r="J21" s="19"/>
      <c r="K21" s="18"/>
      <c r="L21" s="19"/>
      <c r="M21" s="19">
        <v>137340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ht="30.75" customHeight="1" spans="1:24">
      <c r="A22" s="69" t="s">
        <v>71</v>
      </c>
      <c r="B22" s="18" t="s">
        <v>234</v>
      </c>
      <c r="C22" s="18" t="s">
        <v>235</v>
      </c>
      <c r="D22" s="18" t="s">
        <v>102</v>
      </c>
      <c r="E22" s="18" t="s">
        <v>103</v>
      </c>
      <c r="F22" s="18" t="s">
        <v>232</v>
      </c>
      <c r="G22" s="18" t="s">
        <v>233</v>
      </c>
      <c r="H22" s="19">
        <v>80580</v>
      </c>
      <c r="I22" s="19">
        <v>80580</v>
      </c>
      <c r="J22" s="19"/>
      <c r="K22" s="18"/>
      <c r="L22" s="19"/>
      <c r="M22" s="19">
        <v>80580</v>
      </c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ht="30.75" customHeight="1" spans="1:24">
      <c r="A23" s="69" t="s">
        <v>71</v>
      </c>
      <c r="B23" s="18" t="s">
        <v>236</v>
      </c>
      <c r="C23" s="18" t="s">
        <v>237</v>
      </c>
      <c r="D23" s="18" t="s">
        <v>102</v>
      </c>
      <c r="E23" s="18" t="s">
        <v>103</v>
      </c>
      <c r="F23" s="18" t="s">
        <v>232</v>
      </c>
      <c r="G23" s="18" t="s">
        <v>233</v>
      </c>
      <c r="H23" s="19">
        <v>33441</v>
      </c>
      <c r="I23" s="19">
        <v>33441</v>
      </c>
      <c r="J23" s="19"/>
      <c r="K23" s="18"/>
      <c r="L23" s="19"/>
      <c r="M23" s="19">
        <v>33441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ht="30.75" customHeight="1" spans="1:24">
      <c r="A24" s="69" t="s">
        <v>71</v>
      </c>
      <c r="B24" s="18" t="s">
        <v>238</v>
      </c>
      <c r="C24" s="18" t="s">
        <v>239</v>
      </c>
      <c r="D24" s="18" t="s">
        <v>102</v>
      </c>
      <c r="E24" s="18" t="s">
        <v>103</v>
      </c>
      <c r="F24" s="18" t="s">
        <v>232</v>
      </c>
      <c r="G24" s="18" t="s">
        <v>233</v>
      </c>
      <c r="H24" s="19">
        <v>177228</v>
      </c>
      <c r="I24" s="19">
        <v>177228</v>
      </c>
      <c r="J24" s="19"/>
      <c r="K24" s="18"/>
      <c r="L24" s="19"/>
      <c r="M24" s="19">
        <v>177228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ht="30.75" customHeight="1" spans="1:24">
      <c r="A25" s="69" t="s">
        <v>71</v>
      </c>
      <c r="B25" s="18" t="s">
        <v>240</v>
      </c>
      <c r="C25" s="70" t="s">
        <v>241</v>
      </c>
      <c r="D25" s="70" t="s">
        <v>112</v>
      </c>
      <c r="E25" s="70" t="s">
        <v>113</v>
      </c>
      <c r="F25" s="70" t="s">
        <v>242</v>
      </c>
      <c r="G25" s="70" t="s">
        <v>241</v>
      </c>
      <c r="H25" s="19">
        <v>571609.44</v>
      </c>
      <c r="I25" s="19">
        <v>571609.44</v>
      </c>
      <c r="J25" s="19"/>
      <c r="K25" s="18"/>
      <c r="L25" s="19"/>
      <c r="M25" s="19">
        <v>571609.44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ht="30.75" customHeight="1" spans="1:24">
      <c r="A26" s="69" t="s">
        <v>71</v>
      </c>
      <c r="B26" s="18" t="s">
        <v>243</v>
      </c>
      <c r="C26" s="18" t="s">
        <v>244</v>
      </c>
      <c r="D26" s="18" t="s">
        <v>126</v>
      </c>
      <c r="E26" s="18" t="s">
        <v>127</v>
      </c>
      <c r="F26" s="18" t="s">
        <v>245</v>
      </c>
      <c r="G26" s="18" t="s">
        <v>246</v>
      </c>
      <c r="H26" s="19">
        <v>58496.39</v>
      </c>
      <c r="I26" s="19">
        <v>58496.39</v>
      </c>
      <c r="J26" s="19"/>
      <c r="K26" s="18"/>
      <c r="L26" s="19"/>
      <c r="M26" s="19">
        <v>58496.39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ht="30.75" customHeight="1" spans="1:24">
      <c r="A27" s="69" t="s">
        <v>71</v>
      </c>
      <c r="B27" s="18" t="s">
        <v>247</v>
      </c>
      <c r="C27" s="18" t="s">
        <v>248</v>
      </c>
      <c r="D27" s="18" t="s">
        <v>124</v>
      </c>
      <c r="E27" s="18" t="s">
        <v>125</v>
      </c>
      <c r="F27" s="18" t="s">
        <v>245</v>
      </c>
      <c r="G27" s="18" t="s">
        <v>246</v>
      </c>
      <c r="H27" s="19">
        <v>140292.02</v>
      </c>
      <c r="I27" s="19">
        <v>140292.02</v>
      </c>
      <c r="J27" s="19"/>
      <c r="K27" s="18"/>
      <c r="L27" s="19"/>
      <c r="M27" s="19">
        <v>140292.02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ht="30.75" customHeight="1" spans="1:24">
      <c r="A28" s="69" t="s">
        <v>71</v>
      </c>
      <c r="B28" s="18" t="s">
        <v>249</v>
      </c>
      <c r="C28" s="18" t="s">
        <v>250</v>
      </c>
      <c r="D28" s="18" t="s">
        <v>128</v>
      </c>
      <c r="E28" s="18" t="s">
        <v>129</v>
      </c>
      <c r="F28" s="18" t="s">
        <v>251</v>
      </c>
      <c r="G28" s="18" t="s">
        <v>252</v>
      </c>
      <c r="H28" s="19">
        <v>223560.5</v>
      </c>
      <c r="I28" s="19">
        <v>223560.5</v>
      </c>
      <c r="J28" s="19"/>
      <c r="K28" s="18"/>
      <c r="L28" s="19"/>
      <c r="M28" s="19">
        <v>223560.5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ht="30.75" customHeight="1" spans="1:24">
      <c r="A29" s="69" t="s">
        <v>71</v>
      </c>
      <c r="B29" s="18" t="s">
        <v>253</v>
      </c>
      <c r="C29" s="18" t="s">
        <v>254</v>
      </c>
      <c r="D29" s="18" t="s">
        <v>130</v>
      </c>
      <c r="E29" s="18" t="s">
        <v>131</v>
      </c>
      <c r="F29" s="18" t="s">
        <v>255</v>
      </c>
      <c r="G29" s="18" t="s">
        <v>256</v>
      </c>
      <c r="H29" s="19">
        <v>9240</v>
      </c>
      <c r="I29" s="19">
        <v>9240</v>
      </c>
      <c r="J29" s="19"/>
      <c r="K29" s="18"/>
      <c r="L29" s="19"/>
      <c r="M29" s="19">
        <v>9240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ht="30.75" customHeight="1" spans="1:24">
      <c r="A30" s="69" t="s">
        <v>71</v>
      </c>
      <c r="B30" s="18" t="s">
        <v>257</v>
      </c>
      <c r="C30" s="18" t="s">
        <v>258</v>
      </c>
      <c r="D30" s="18" t="s">
        <v>130</v>
      </c>
      <c r="E30" s="18" t="s">
        <v>131</v>
      </c>
      <c r="F30" s="18" t="s">
        <v>255</v>
      </c>
      <c r="G30" s="18" t="s">
        <v>256</v>
      </c>
      <c r="H30" s="19">
        <v>3080</v>
      </c>
      <c r="I30" s="19">
        <v>3080</v>
      </c>
      <c r="J30" s="19"/>
      <c r="K30" s="18"/>
      <c r="L30" s="19"/>
      <c r="M30" s="19">
        <v>3080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ht="30.75" customHeight="1" spans="1:24">
      <c r="A31" s="69" t="s">
        <v>71</v>
      </c>
      <c r="B31" s="18" t="s">
        <v>259</v>
      </c>
      <c r="C31" s="18" t="s">
        <v>260</v>
      </c>
      <c r="D31" s="18" t="s">
        <v>130</v>
      </c>
      <c r="E31" s="18" t="s">
        <v>131</v>
      </c>
      <c r="F31" s="18" t="s">
        <v>255</v>
      </c>
      <c r="G31" s="18" t="s">
        <v>256</v>
      </c>
      <c r="H31" s="19">
        <v>6160</v>
      </c>
      <c r="I31" s="19">
        <v>6160</v>
      </c>
      <c r="J31" s="19"/>
      <c r="K31" s="18"/>
      <c r="L31" s="19"/>
      <c r="M31" s="19">
        <v>6160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ht="30.75" customHeight="1" spans="1:24">
      <c r="A32" s="69" t="s">
        <v>71</v>
      </c>
      <c r="B32" s="18" t="s">
        <v>261</v>
      </c>
      <c r="C32" s="18" t="s">
        <v>262</v>
      </c>
      <c r="D32" s="18" t="s">
        <v>102</v>
      </c>
      <c r="E32" s="18" t="s">
        <v>103</v>
      </c>
      <c r="F32" s="18" t="s">
        <v>255</v>
      </c>
      <c r="G32" s="18" t="s">
        <v>256</v>
      </c>
      <c r="H32" s="19">
        <v>14616.8</v>
      </c>
      <c r="I32" s="19">
        <v>14616.8</v>
      </c>
      <c r="J32" s="19"/>
      <c r="K32" s="18"/>
      <c r="L32" s="19"/>
      <c r="M32" s="19">
        <v>14616.8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ht="30.75" customHeight="1" spans="1:24">
      <c r="A33" s="69" t="s">
        <v>71</v>
      </c>
      <c r="B33" s="18" t="s">
        <v>263</v>
      </c>
      <c r="C33" s="18" t="s">
        <v>264</v>
      </c>
      <c r="D33" s="18" t="s">
        <v>102</v>
      </c>
      <c r="E33" s="18" t="s">
        <v>103</v>
      </c>
      <c r="F33" s="18" t="s">
        <v>255</v>
      </c>
      <c r="G33" s="18" t="s">
        <v>256</v>
      </c>
      <c r="H33" s="19">
        <v>6021.69</v>
      </c>
      <c r="I33" s="19">
        <v>6021.69</v>
      </c>
      <c r="J33" s="19"/>
      <c r="K33" s="18"/>
      <c r="L33" s="19"/>
      <c r="M33" s="19">
        <v>6021.69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ht="30.75" customHeight="1" spans="1:24">
      <c r="A34" s="69" t="s">
        <v>71</v>
      </c>
      <c r="B34" s="18" t="s">
        <v>265</v>
      </c>
      <c r="C34" s="18" t="s">
        <v>137</v>
      </c>
      <c r="D34" s="18" t="s">
        <v>136</v>
      </c>
      <c r="E34" s="18" t="s">
        <v>137</v>
      </c>
      <c r="F34" s="18" t="s">
        <v>266</v>
      </c>
      <c r="G34" s="18" t="s">
        <v>137</v>
      </c>
      <c r="H34" s="19">
        <v>427267.08</v>
      </c>
      <c r="I34" s="19">
        <v>427267.08</v>
      </c>
      <c r="J34" s="19"/>
      <c r="K34" s="18"/>
      <c r="L34" s="19"/>
      <c r="M34" s="19">
        <v>427267.08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ht="30.75" customHeight="1" spans="1:24">
      <c r="A35" s="69" t="s">
        <v>71</v>
      </c>
      <c r="B35" s="18" t="s">
        <v>267</v>
      </c>
      <c r="C35" s="18" t="s">
        <v>268</v>
      </c>
      <c r="D35" s="18" t="s">
        <v>102</v>
      </c>
      <c r="E35" s="18" t="s">
        <v>103</v>
      </c>
      <c r="F35" s="18" t="s">
        <v>269</v>
      </c>
      <c r="G35" s="18" t="s">
        <v>268</v>
      </c>
      <c r="H35" s="19">
        <v>58467.18</v>
      </c>
      <c r="I35" s="19">
        <v>58467.18</v>
      </c>
      <c r="J35" s="19"/>
      <c r="K35" s="18"/>
      <c r="L35" s="19"/>
      <c r="M35" s="71">
        <v>58467.18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ht="30.75" customHeight="1" spans="1:24">
      <c r="A36" s="69" t="s">
        <v>71</v>
      </c>
      <c r="B36" s="18" t="s">
        <v>270</v>
      </c>
      <c r="C36" s="18" t="s">
        <v>271</v>
      </c>
      <c r="D36" s="18" t="s">
        <v>102</v>
      </c>
      <c r="E36" s="18" t="s">
        <v>103</v>
      </c>
      <c r="F36" s="18" t="s">
        <v>272</v>
      </c>
      <c r="G36" s="18" t="s">
        <v>273</v>
      </c>
      <c r="H36" s="19">
        <v>196800</v>
      </c>
      <c r="I36" s="19">
        <v>196800</v>
      </c>
      <c r="J36" s="19"/>
      <c r="K36" s="18"/>
      <c r="L36" s="19"/>
      <c r="M36" s="71">
        <v>196800</v>
      </c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ht="30.75" customHeight="1" spans="1:24">
      <c r="A37" s="69" t="s">
        <v>71</v>
      </c>
      <c r="B37" s="18" t="s">
        <v>274</v>
      </c>
      <c r="C37" s="18" t="s">
        <v>275</v>
      </c>
      <c r="D37" s="18" t="s">
        <v>102</v>
      </c>
      <c r="E37" s="18" t="s">
        <v>103</v>
      </c>
      <c r="F37" s="18" t="s">
        <v>276</v>
      </c>
      <c r="G37" s="18" t="s">
        <v>277</v>
      </c>
      <c r="H37" s="19">
        <v>33758</v>
      </c>
      <c r="I37" s="19">
        <v>33758</v>
      </c>
      <c r="J37" s="19"/>
      <c r="K37" s="18"/>
      <c r="L37" s="19"/>
      <c r="M37" s="71">
        <v>33758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ht="30.75" customHeight="1" spans="1:24">
      <c r="A38" s="69" t="s">
        <v>71</v>
      </c>
      <c r="B38" s="18" t="s">
        <v>274</v>
      </c>
      <c r="C38" s="18" t="s">
        <v>275</v>
      </c>
      <c r="D38" s="18" t="s">
        <v>102</v>
      </c>
      <c r="E38" s="18" t="s">
        <v>103</v>
      </c>
      <c r="F38" s="18" t="s">
        <v>278</v>
      </c>
      <c r="G38" s="18" t="s">
        <v>279</v>
      </c>
      <c r="H38" s="19">
        <v>75000</v>
      </c>
      <c r="I38" s="19">
        <v>75000</v>
      </c>
      <c r="J38" s="19"/>
      <c r="K38" s="18"/>
      <c r="L38" s="19"/>
      <c r="M38" s="71">
        <v>75000</v>
      </c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ht="30.75" customHeight="1" spans="1:24">
      <c r="A39" s="69" t="s">
        <v>71</v>
      </c>
      <c r="B39" s="18" t="s">
        <v>274</v>
      </c>
      <c r="C39" s="18" t="s">
        <v>275</v>
      </c>
      <c r="D39" s="18" t="s">
        <v>102</v>
      </c>
      <c r="E39" s="18" t="s">
        <v>103</v>
      </c>
      <c r="F39" s="18" t="s">
        <v>280</v>
      </c>
      <c r="G39" s="18" t="s">
        <v>281</v>
      </c>
      <c r="H39" s="19">
        <v>5000</v>
      </c>
      <c r="I39" s="19">
        <v>5000</v>
      </c>
      <c r="J39" s="19"/>
      <c r="K39" s="18"/>
      <c r="L39" s="19"/>
      <c r="M39" s="71">
        <v>5000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ht="30.75" customHeight="1" spans="1:24">
      <c r="A40" s="69" t="s">
        <v>71</v>
      </c>
      <c r="B40" s="18" t="s">
        <v>282</v>
      </c>
      <c r="C40" s="18" t="s">
        <v>189</v>
      </c>
      <c r="D40" s="18" t="s">
        <v>102</v>
      </c>
      <c r="E40" s="18" t="s">
        <v>103</v>
      </c>
      <c r="F40" s="18" t="s">
        <v>283</v>
      </c>
      <c r="G40" s="18" t="s">
        <v>189</v>
      </c>
      <c r="H40" s="19">
        <v>30000</v>
      </c>
      <c r="I40" s="19">
        <v>30000</v>
      </c>
      <c r="J40" s="19"/>
      <c r="K40" s="18"/>
      <c r="L40" s="19"/>
      <c r="M40" s="71">
        <v>30000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ht="30.75" customHeight="1" spans="1:24">
      <c r="A41" s="69" t="s">
        <v>71</v>
      </c>
      <c r="B41" s="18" t="s">
        <v>267</v>
      </c>
      <c r="C41" s="18" t="s">
        <v>268</v>
      </c>
      <c r="D41" s="18" t="s">
        <v>102</v>
      </c>
      <c r="E41" s="18" t="s">
        <v>103</v>
      </c>
      <c r="F41" s="18" t="s">
        <v>269</v>
      </c>
      <c r="G41" s="18" t="s">
        <v>268</v>
      </c>
      <c r="H41" s="19">
        <v>68000</v>
      </c>
      <c r="I41" s="19">
        <v>68000</v>
      </c>
      <c r="J41" s="19"/>
      <c r="K41" s="18"/>
      <c r="L41" s="19"/>
      <c r="M41" s="71">
        <v>68000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ht="30.75" customHeight="1" spans="1:24">
      <c r="A42" s="69" t="s">
        <v>71</v>
      </c>
      <c r="B42" s="18" t="s">
        <v>284</v>
      </c>
      <c r="C42" s="18" t="s">
        <v>285</v>
      </c>
      <c r="D42" s="18" t="s">
        <v>102</v>
      </c>
      <c r="E42" s="18" t="s">
        <v>103</v>
      </c>
      <c r="F42" s="18" t="s">
        <v>286</v>
      </c>
      <c r="G42" s="18" t="s">
        <v>287</v>
      </c>
      <c r="H42" s="19">
        <v>30000</v>
      </c>
      <c r="I42" s="19">
        <v>30000</v>
      </c>
      <c r="J42" s="19"/>
      <c r="K42" s="18"/>
      <c r="L42" s="19"/>
      <c r="M42" s="71">
        <v>30000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ht="30.75" customHeight="1" spans="1:24">
      <c r="A43" s="69" t="s">
        <v>71</v>
      </c>
      <c r="B43" s="18" t="s">
        <v>288</v>
      </c>
      <c r="C43" s="18" t="s">
        <v>289</v>
      </c>
      <c r="D43" s="18" t="s">
        <v>102</v>
      </c>
      <c r="E43" s="18" t="s">
        <v>103</v>
      </c>
      <c r="F43" s="18" t="s">
        <v>278</v>
      </c>
      <c r="G43" s="18" t="s">
        <v>279</v>
      </c>
      <c r="H43" s="19">
        <v>19800</v>
      </c>
      <c r="I43" s="19">
        <v>19800</v>
      </c>
      <c r="J43" s="19"/>
      <c r="K43" s="18"/>
      <c r="L43" s="19"/>
      <c r="M43" s="71">
        <v>19800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ht="30.75" customHeight="1" spans="1:24">
      <c r="A44" s="69" t="s">
        <v>71</v>
      </c>
      <c r="B44" s="18" t="s">
        <v>290</v>
      </c>
      <c r="C44" s="18" t="s">
        <v>291</v>
      </c>
      <c r="D44" s="18" t="s">
        <v>110</v>
      </c>
      <c r="E44" s="18" t="s">
        <v>111</v>
      </c>
      <c r="F44" s="18" t="s">
        <v>292</v>
      </c>
      <c r="G44" s="18" t="s">
        <v>291</v>
      </c>
      <c r="H44" s="19">
        <v>720890.4</v>
      </c>
      <c r="I44" s="19">
        <v>720890.4</v>
      </c>
      <c r="J44" s="19"/>
      <c r="K44" s="18"/>
      <c r="L44" s="19"/>
      <c r="M44" s="19">
        <v>720890.4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ht="30.75" customHeight="1" spans="1:24">
      <c r="A45" s="69" t="s">
        <v>71</v>
      </c>
      <c r="B45" s="18" t="s">
        <v>293</v>
      </c>
      <c r="C45" s="18" t="s">
        <v>294</v>
      </c>
      <c r="D45" s="18" t="s">
        <v>114</v>
      </c>
      <c r="E45" s="18" t="s">
        <v>115</v>
      </c>
      <c r="F45" s="18" t="s">
        <v>295</v>
      </c>
      <c r="G45" s="18" t="s">
        <v>296</v>
      </c>
      <c r="H45" s="19">
        <v>82246.03</v>
      </c>
      <c r="I45" s="19">
        <v>82246.03</v>
      </c>
      <c r="J45" s="19"/>
      <c r="K45" s="18"/>
      <c r="L45" s="19"/>
      <c r="M45" s="19">
        <v>82246.03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ht="30.75" customHeight="1" spans="1:24">
      <c r="A46" s="69" t="s">
        <v>71</v>
      </c>
      <c r="B46" s="18" t="s">
        <v>297</v>
      </c>
      <c r="C46" s="18" t="s">
        <v>298</v>
      </c>
      <c r="D46" s="18" t="s">
        <v>118</v>
      </c>
      <c r="E46" s="18" t="s">
        <v>119</v>
      </c>
      <c r="F46" s="18" t="s">
        <v>299</v>
      </c>
      <c r="G46" s="18" t="s">
        <v>300</v>
      </c>
      <c r="H46" s="19">
        <v>26061.84</v>
      </c>
      <c r="I46" s="19">
        <v>26061.84</v>
      </c>
      <c r="J46" s="19"/>
      <c r="K46" s="18"/>
      <c r="L46" s="19"/>
      <c r="M46" s="19">
        <v>26061.84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ht="30.75" customHeight="1" spans="1:24">
      <c r="A47" s="69" t="s">
        <v>71</v>
      </c>
      <c r="B47" s="18" t="s">
        <v>301</v>
      </c>
      <c r="C47" s="18" t="s">
        <v>302</v>
      </c>
      <c r="D47" s="18" t="s">
        <v>102</v>
      </c>
      <c r="E47" s="18" t="s">
        <v>103</v>
      </c>
      <c r="F47" s="18" t="s">
        <v>286</v>
      </c>
      <c r="G47" s="18" t="s">
        <v>287</v>
      </c>
      <c r="H47" s="19">
        <v>40000</v>
      </c>
      <c r="I47" s="19">
        <v>40000</v>
      </c>
      <c r="J47" s="19"/>
      <c r="K47" s="18"/>
      <c r="L47" s="19"/>
      <c r="M47" s="71">
        <v>40000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ht="30.85" customHeight="1" spans="1:24">
      <c r="A48" s="20" t="s">
        <v>184</v>
      </c>
      <c r="B48" s="20"/>
      <c r="C48" s="20"/>
      <c r="D48" s="20"/>
      <c r="E48" s="20"/>
      <c r="F48" s="20"/>
      <c r="G48" s="20"/>
      <c r="H48" s="19">
        <v>6859122.37</v>
      </c>
      <c r="I48" s="19">
        <v>6859122.37</v>
      </c>
      <c r="J48" s="19"/>
      <c r="K48" s="19"/>
      <c r="L48" s="19"/>
      <c r="M48" s="19">
        <v>6859122.37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8:G4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5"/>
  <sheetViews>
    <sheetView showZeros="0" workbookViewId="0">
      <selection activeCell="G10" sqref="G10"/>
    </sheetView>
  </sheetViews>
  <sheetFormatPr defaultColWidth="20.1296296296296" defaultRowHeight="14.25" customHeight="1"/>
  <cols>
    <col min="1" max="1" width="14.5" customWidth="1"/>
    <col min="2" max="3" width="20.1296296296296" customWidth="1"/>
    <col min="4" max="4" width="13" customWidth="1"/>
    <col min="5" max="5" width="9.62962962962963" customWidth="1"/>
    <col min="6" max="6" width="14.6296296296296" customWidth="1"/>
    <col min="7" max="7" width="9.62962962962963" customWidth="1"/>
    <col min="8" max="8" width="17.1296296296296" customWidth="1"/>
    <col min="9" max="11" width="13.5" customWidth="1"/>
    <col min="12" max="12" width="11.1296296296296" customWidth="1"/>
    <col min="13" max="13" width="12.6296296296296" customWidth="1"/>
    <col min="14" max="14" width="9.62962962962963" customWidth="1"/>
    <col min="15" max="15" width="11.1296296296296" customWidth="1"/>
    <col min="16" max="17" width="12.6296296296296" customWidth="1"/>
    <col min="18" max="18" width="3.62962962962963" customWidth="1"/>
    <col min="19" max="20" width="6.62962962962963" customWidth="1"/>
    <col min="21" max="21" width="9.62962962962963" customWidth="1"/>
    <col min="22" max="22" width="12.6296296296296" customWidth="1"/>
    <col min="23" max="23" width="8.12962962962963" customWidth="1"/>
    <col min="24" max="16384" width="20.1296296296296" customWidth="1"/>
  </cols>
  <sheetData>
    <row r="1" ht="13.5" customHeight="1" spans="1:2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37" t="s">
        <v>303</v>
      </c>
    </row>
    <row r="2" ht="45" customHeight="1" spans="1:23">
      <c r="A2" s="28" t="s">
        <v>304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ht="13.5" customHeight="1" spans="1:23">
      <c r="A3" s="27" t="str">
        <f>"单位名称："&amp;"武定县财政局"</f>
        <v>单位名称：武定县财政局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37" t="s">
        <v>54</v>
      </c>
    </row>
    <row r="4" ht="21.75" customHeight="1" spans="1:23">
      <c r="A4" s="20" t="s">
        <v>305</v>
      </c>
      <c r="B4" s="20" t="s">
        <v>195</v>
      </c>
      <c r="C4" s="20" t="s">
        <v>196</v>
      </c>
      <c r="D4" s="20" t="s">
        <v>194</v>
      </c>
      <c r="E4" s="20" t="s">
        <v>197</v>
      </c>
      <c r="F4" s="20" t="s">
        <v>198</v>
      </c>
      <c r="G4" s="20" t="s">
        <v>306</v>
      </c>
      <c r="H4" s="20" t="s">
        <v>307</v>
      </c>
      <c r="I4" s="20" t="s">
        <v>57</v>
      </c>
      <c r="J4" s="20" t="s">
        <v>308</v>
      </c>
      <c r="K4" s="20"/>
      <c r="L4" s="20"/>
      <c r="M4" s="20"/>
      <c r="N4" s="20" t="s">
        <v>203</v>
      </c>
      <c r="O4" s="20"/>
      <c r="P4" s="20"/>
      <c r="Q4" s="20" t="s">
        <v>63</v>
      </c>
      <c r="R4" s="20" t="s">
        <v>64</v>
      </c>
      <c r="S4" s="20"/>
      <c r="T4" s="20"/>
      <c r="U4" s="20"/>
      <c r="V4" s="20"/>
      <c r="W4" s="20"/>
    </row>
    <row r="5" ht="21.75" customHeight="1" spans="1:23">
      <c r="A5" s="20"/>
      <c r="B5" s="20"/>
      <c r="C5" s="20"/>
      <c r="D5" s="20"/>
      <c r="E5" s="20"/>
      <c r="F5" s="20"/>
      <c r="G5" s="20"/>
      <c r="H5" s="20"/>
      <c r="I5" s="20"/>
      <c r="J5" s="20" t="s">
        <v>60</v>
      </c>
      <c r="K5" s="20"/>
      <c r="L5" s="20" t="s">
        <v>61</v>
      </c>
      <c r="M5" s="20" t="s">
        <v>62</v>
      </c>
      <c r="N5" s="20" t="s">
        <v>60</v>
      </c>
      <c r="O5" s="20" t="s">
        <v>61</v>
      </c>
      <c r="P5" s="20" t="s">
        <v>62</v>
      </c>
      <c r="Q5" s="20"/>
      <c r="R5" s="20" t="s">
        <v>59</v>
      </c>
      <c r="S5" s="20" t="s">
        <v>65</v>
      </c>
      <c r="T5" s="20" t="s">
        <v>210</v>
      </c>
      <c r="U5" s="20" t="s">
        <v>67</v>
      </c>
      <c r="V5" s="20" t="s">
        <v>68</v>
      </c>
      <c r="W5" s="20" t="s">
        <v>69</v>
      </c>
    </row>
    <row r="6" ht="21" customHeight="1" spans="1:23">
      <c r="A6" s="20"/>
      <c r="B6" s="20"/>
      <c r="C6" s="20"/>
      <c r="D6" s="20"/>
      <c r="E6" s="20"/>
      <c r="F6" s="20"/>
      <c r="G6" s="20"/>
      <c r="H6" s="20"/>
      <c r="I6" s="20"/>
      <c r="J6" s="20" t="s">
        <v>59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ht="39.75" customHeight="1" spans="1:23">
      <c r="A7" s="20"/>
      <c r="B7" s="20"/>
      <c r="C7" s="20"/>
      <c r="D7" s="20"/>
      <c r="E7" s="20"/>
      <c r="F7" s="20"/>
      <c r="G7" s="20"/>
      <c r="H7" s="20"/>
      <c r="I7" s="20"/>
      <c r="J7" s="20" t="s">
        <v>59</v>
      </c>
      <c r="K7" s="20" t="s">
        <v>309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ht="22" customHeight="1" spans="1:23">
      <c r="A8" s="65">
        <v>1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  <c r="H8" s="65">
        <v>8</v>
      </c>
      <c r="I8" s="65">
        <v>9</v>
      </c>
      <c r="J8" s="65">
        <v>10</v>
      </c>
      <c r="K8" s="65">
        <v>11</v>
      </c>
      <c r="L8" s="66">
        <v>12</v>
      </c>
      <c r="M8" s="66">
        <v>13</v>
      </c>
      <c r="N8" s="66">
        <v>14</v>
      </c>
      <c r="O8" s="66">
        <v>15</v>
      </c>
      <c r="P8" s="66">
        <v>16</v>
      </c>
      <c r="Q8" s="66">
        <v>17</v>
      </c>
      <c r="R8" s="66">
        <v>18</v>
      </c>
      <c r="S8" s="66">
        <v>19</v>
      </c>
      <c r="T8" s="66">
        <v>20</v>
      </c>
      <c r="U8" s="65">
        <v>21</v>
      </c>
      <c r="V8" s="65">
        <v>22</v>
      </c>
      <c r="W8" s="65">
        <v>23</v>
      </c>
    </row>
    <row r="9" ht="27" customHeight="1" spans="1:23">
      <c r="A9" s="18"/>
      <c r="B9" s="18"/>
      <c r="C9" s="18" t="s">
        <v>310</v>
      </c>
      <c r="D9" s="18"/>
      <c r="E9" s="18"/>
      <c r="F9" s="18"/>
      <c r="G9" s="18"/>
      <c r="H9" s="18"/>
      <c r="I9" s="25">
        <v>400000</v>
      </c>
      <c r="J9" s="19">
        <v>400000</v>
      </c>
      <c r="K9" s="19">
        <v>400000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ht="27" customHeight="1" spans="1:23">
      <c r="A10" s="18" t="s">
        <v>311</v>
      </c>
      <c r="B10" s="18" t="s">
        <v>312</v>
      </c>
      <c r="C10" s="18" t="s">
        <v>310</v>
      </c>
      <c r="D10" s="18" t="s">
        <v>71</v>
      </c>
      <c r="E10" s="18" t="s">
        <v>104</v>
      </c>
      <c r="F10" s="18" t="s">
        <v>105</v>
      </c>
      <c r="G10" s="18" t="s">
        <v>276</v>
      </c>
      <c r="H10" s="18" t="s">
        <v>277</v>
      </c>
      <c r="I10" s="19">
        <v>50000</v>
      </c>
      <c r="J10" s="19">
        <v>50000</v>
      </c>
      <c r="K10" s="19">
        <v>50000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ht="27" customHeight="1" spans="1:23">
      <c r="A11" s="18" t="s">
        <v>311</v>
      </c>
      <c r="B11" s="18" t="s">
        <v>312</v>
      </c>
      <c r="C11" s="18" t="s">
        <v>310</v>
      </c>
      <c r="D11" s="18" t="s">
        <v>71</v>
      </c>
      <c r="E11" s="18" t="s">
        <v>104</v>
      </c>
      <c r="F11" s="18" t="s">
        <v>105</v>
      </c>
      <c r="G11" s="18" t="s">
        <v>313</v>
      </c>
      <c r="H11" s="18" t="s">
        <v>314</v>
      </c>
      <c r="I11" s="19">
        <v>50000</v>
      </c>
      <c r="J11" s="19">
        <v>50000</v>
      </c>
      <c r="K11" s="19">
        <v>50000</v>
      </c>
      <c r="L11" s="19"/>
      <c r="M11" s="19"/>
      <c r="N11" s="19"/>
      <c r="O11" s="19"/>
      <c r="P11" s="18"/>
      <c r="Q11" s="19"/>
      <c r="R11" s="19"/>
      <c r="S11" s="19"/>
      <c r="T11" s="19"/>
      <c r="U11" s="19"/>
      <c r="V11" s="19"/>
      <c r="W11" s="19"/>
    </row>
    <row r="12" ht="27" customHeight="1" spans="1:23">
      <c r="A12" s="18" t="s">
        <v>311</v>
      </c>
      <c r="B12" s="18" t="s">
        <v>312</v>
      </c>
      <c r="C12" s="18" t="s">
        <v>310</v>
      </c>
      <c r="D12" s="18" t="s">
        <v>71</v>
      </c>
      <c r="E12" s="18" t="s">
        <v>104</v>
      </c>
      <c r="F12" s="18" t="s">
        <v>105</v>
      </c>
      <c r="G12" s="18" t="s">
        <v>315</v>
      </c>
      <c r="H12" s="18" t="s">
        <v>316</v>
      </c>
      <c r="I12" s="19">
        <v>25000</v>
      </c>
      <c r="J12" s="19">
        <v>25000</v>
      </c>
      <c r="K12" s="19">
        <v>25000</v>
      </c>
      <c r="L12" s="19"/>
      <c r="M12" s="19"/>
      <c r="N12" s="19"/>
      <c r="O12" s="19"/>
      <c r="P12" s="18"/>
      <c r="Q12" s="19"/>
      <c r="R12" s="19"/>
      <c r="S12" s="19"/>
      <c r="T12" s="19"/>
      <c r="U12" s="19"/>
      <c r="V12" s="19"/>
      <c r="W12" s="19"/>
    </row>
    <row r="13" ht="27" customHeight="1" spans="1:23">
      <c r="A13" s="18" t="s">
        <v>311</v>
      </c>
      <c r="B13" s="18" t="s">
        <v>312</v>
      </c>
      <c r="C13" s="18" t="s">
        <v>310</v>
      </c>
      <c r="D13" s="18" t="s">
        <v>71</v>
      </c>
      <c r="E13" s="18" t="s">
        <v>104</v>
      </c>
      <c r="F13" s="18" t="s">
        <v>105</v>
      </c>
      <c r="G13" s="18" t="s">
        <v>317</v>
      </c>
      <c r="H13" s="18" t="s">
        <v>318</v>
      </c>
      <c r="I13" s="19">
        <v>275000</v>
      </c>
      <c r="J13" s="19">
        <v>275000</v>
      </c>
      <c r="K13" s="19">
        <v>275000</v>
      </c>
      <c r="L13" s="19"/>
      <c r="M13" s="19"/>
      <c r="N13" s="19"/>
      <c r="O13" s="19"/>
      <c r="P13" s="18"/>
      <c r="Q13" s="19"/>
      <c r="R13" s="19"/>
      <c r="S13" s="19"/>
      <c r="T13" s="19"/>
      <c r="U13" s="19"/>
      <c r="V13" s="19"/>
      <c r="W13" s="19"/>
    </row>
    <row r="14" ht="22" customHeight="1" spans="1:23">
      <c r="A14" s="18"/>
      <c r="B14" s="18"/>
      <c r="C14" s="18" t="s">
        <v>319</v>
      </c>
      <c r="D14" s="18"/>
      <c r="E14" s="18"/>
      <c r="F14" s="18"/>
      <c r="G14" s="18"/>
      <c r="H14" s="18"/>
      <c r="I14" s="25">
        <v>800000</v>
      </c>
      <c r="J14" s="19">
        <v>800000</v>
      </c>
      <c r="K14" s="19">
        <v>800000</v>
      </c>
      <c r="L14" s="19"/>
      <c r="M14" s="19"/>
      <c r="N14" s="19"/>
      <c r="O14" s="19"/>
      <c r="P14" s="18"/>
      <c r="Q14" s="19"/>
      <c r="R14" s="19"/>
      <c r="S14" s="19"/>
      <c r="T14" s="19"/>
      <c r="U14" s="19"/>
      <c r="V14" s="19"/>
      <c r="W14" s="19"/>
    </row>
    <row r="15" ht="22" customHeight="1" spans="1:23">
      <c r="A15" s="18" t="s">
        <v>320</v>
      </c>
      <c r="B15" s="18" t="s">
        <v>321</v>
      </c>
      <c r="C15" s="18" t="s">
        <v>319</v>
      </c>
      <c r="D15" s="18" t="s">
        <v>71</v>
      </c>
      <c r="E15" s="18" t="s">
        <v>104</v>
      </c>
      <c r="F15" s="18" t="s">
        <v>105</v>
      </c>
      <c r="G15" s="18" t="s">
        <v>322</v>
      </c>
      <c r="H15" s="18" t="s">
        <v>323</v>
      </c>
      <c r="I15" s="19">
        <v>21000</v>
      </c>
      <c r="J15" s="19">
        <v>21000</v>
      </c>
      <c r="K15" s="19">
        <v>21000</v>
      </c>
      <c r="L15" s="19"/>
      <c r="M15" s="19"/>
      <c r="N15" s="19"/>
      <c r="O15" s="19"/>
      <c r="P15" s="18"/>
      <c r="Q15" s="19"/>
      <c r="R15" s="19"/>
      <c r="S15" s="19"/>
      <c r="T15" s="19"/>
      <c r="U15" s="19"/>
      <c r="V15" s="19"/>
      <c r="W15" s="19"/>
    </row>
    <row r="16" ht="22" customHeight="1" spans="1:23">
      <c r="A16" s="18" t="s">
        <v>320</v>
      </c>
      <c r="B16" s="18" t="s">
        <v>321</v>
      </c>
      <c r="C16" s="18" t="s">
        <v>319</v>
      </c>
      <c r="D16" s="18" t="s">
        <v>71</v>
      </c>
      <c r="E16" s="18" t="s">
        <v>104</v>
      </c>
      <c r="F16" s="18" t="s">
        <v>105</v>
      </c>
      <c r="G16" s="18" t="s">
        <v>324</v>
      </c>
      <c r="H16" s="18" t="s">
        <v>325</v>
      </c>
      <c r="I16" s="19">
        <v>99000</v>
      </c>
      <c r="J16" s="19">
        <v>99000</v>
      </c>
      <c r="K16" s="19">
        <v>99000</v>
      </c>
      <c r="L16" s="19"/>
      <c r="M16" s="19"/>
      <c r="N16" s="19"/>
      <c r="O16" s="19"/>
      <c r="P16" s="18"/>
      <c r="Q16" s="19"/>
      <c r="R16" s="19"/>
      <c r="S16" s="19"/>
      <c r="T16" s="19"/>
      <c r="U16" s="19"/>
      <c r="V16" s="19"/>
      <c r="W16" s="19"/>
    </row>
    <row r="17" ht="22" customHeight="1" spans="1:23">
      <c r="A17" s="18" t="s">
        <v>320</v>
      </c>
      <c r="B17" s="18" t="s">
        <v>321</v>
      </c>
      <c r="C17" s="18" t="s">
        <v>319</v>
      </c>
      <c r="D17" s="18" t="s">
        <v>71</v>
      </c>
      <c r="E17" s="18" t="s">
        <v>104</v>
      </c>
      <c r="F17" s="18" t="s">
        <v>105</v>
      </c>
      <c r="G17" s="18" t="s">
        <v>326</v>
      </c>
      <c r="H17" s="18" t="s">
        <v>327</v>
      </c>
      <c r="I17" s="19">
        <v>30000</v>
      </c>
      <c r="J17" s="19">
        <v>30000</v>
      </c>
      <c r="K17" s="19">
        <v>30000</v>
      </c>
      <c r="L17" s="19"/>
      <c r="M17" s="19"/>
      <c r="N17" s="19"/>
      <c r="O17" s="19"/>
      <c r="P17" s="18"/>
      <c r="Q17" s="19"/>
      <c r="R17" s="19"/>
      <c r="S17" s="19"/>
      <c r="T17" s="19"/>
      <c r="U17" s="19"/>
      <c r="V17" s="19"/>
      <c r="W17" s="19"/>
    </row>
    <row r="18" ht="22" customHeight="1" spans="1:23">
      <c r="A18" s="18" t="s">
        <v>320</v>
      </c>
      <c r="B18" s="18" t="s">
        <v>321</v>
      </c>
      <c r="C18" s="18" t="s">
        <v>319</v>
      </c>
      <c r="D18" s="18" t="s">
        <v>71</v>
      </c>
      <c r="E18" s="18" t="s">
        <v>104</v>
      </c>
      <c r="F18" s="18" t="s">
        <v>105</v>
      </c>
      <c r="G18" s="18" t="s">
        <v>328</v>
      </c>
      <c r="H18" s="18" t="s">
        <v>329</v>
      </c>
      <c r="I18" s="19">
        <v>65000</v>
      </c>
      <c r="J18" s="19">
        <v>65000</v>
      </c>
      <c r="K18" s="19">
        <v>65000</v>
      </c>
      <c r="L18" s="19"/>
      <c r="M18" s="19"/>
      <c r="N18" s="19"/>
      <c r="O18" s="19"/>
      <c r="P18" s="18"/>
      <c r="Q18" s="19"/>
      <c r="R18" s="19"/>
      <c r="S18" s="19"/>
      <c r="T18" s="19"/>
      <c r="U18" s="19"/>
      <c r="V18" s="19"/>
      <c r="W18" s="19"/>
    </row>
    <row r="19" ht="22" customHeight="1" spans="1:23">
      <c r="A19" s="18" t="s">
        <v>320</v>
      </c>
      <c r="B19" s="18" t="s">
        <v>321</v>
      </c>
      <c r="C19" s="18" t="s">
        <v>319</v>
      </c>
      <c r="D19" s="18" t="s">
        <v>71</v>
      </c>
      <c r="E19" s="18" t="s">
        <v>104</v>
      </c>
      <c r="F19" s="18" t="s">
        <v>105</v>
      </c>
      <c r="G19" s="18" t="s">
        <v>313</v>
      </c>
      <c r="H19" s="18" t="s">
        <v>314</v>
      </c>
      <c r="I19" s="19">
        <v>387000</v>
      </c>
      <c r="J19" s="19">
        <v>387000</v>
      </c>
      <c r="K19" s="19">
        <v>387000</v>
      </c>
      <c r="L19" s="19"/>
      <c r="M19" s="19"/>
      <c r="N19" s="19"/>
      <c r="O19" s="19"/>
      <c r="P19" s="18"/>
      <c r="Q19" s="19"/>
      <c r="R19" s="19"/>
      <c r="S19" s="19"/>
      <c r="T19" s="19"/>
      <c r="U19" s="19"/>
      <c r="V19" s="19"/>
      <c r="W19" s="19"/>
    </row>
    <row r="20" ht="22" customHeight="1" spans="1:23">
      <c r="A20" s="18" t="s">
        <v>320</v>
      </c>
      <c r="B20" s="18" t="s">
        <v>321</v>
      </c>
      <c r="C20" s="18" t="s">
        <v>319</v>
      </c>
      <c r="D20" s="18" t="s">
        <v>71</v>
      </c>
      <c r="E20" s="18" t="s">
        <v>104</v>
      </c>
      <c r="F20" s="18" t="s">
        <v>105</v>
      </c>
      <c r="G20" s="18" t="s">
        <v>317</v>
      </c>
      <c r="H20" s="18" t="s">
        <v>318</v>
      </c>
      <c r="I20" s="19">
        <v>128000</v>
      </c>
      <c r="J20" s="19">
        <v>128000</v>
      </c>
      <c r="K20" s="19">
        <v>128000</v>
      </c>
      <c r="L20" s="19"/>
      <c r="M20" s="19"/>
      <c r="N20" s="19"/>
      <c r="O20" s="19"/>
      <c r="P20" s="18"/>
      <c r="Q20" s="19"/>
      <c r="R20" s="19"/>
      <c r="S20" s="19"/>
      <c r="T20" s="19"/>
      <c r="U20" s="19"/>
      <c r="V20" s="19"/>
      <c r="W20" s="19"/>
    </row>
    <row r="21" ht="22" customHeight="1" spans="1:23">
      <c r="A21" s="18" t="s">
        <v>320</v>
      </c>
      <c r="B21" s="18" t="s">
        <v>321</v>
      </c>
      <c r="C21" s="18" t="s">
        <v>319</v>
      </c>
      <c r="D21" s="18" t="s">
        <v>71</v>
      </c>
      <c r="E21" s="18" t="s">
        <v>104</v>
      </c>
      <c r="F21" s="18" t="s">
        <v>105</v>
      </c>
      <c r="G21" s="18" t="s">
        <v>286</v>
      </c>
      <c r="H21" s="18" t="s">
        <v>287</v>
      </c>
      <c r="I21" s="19">
        <v>10000</v>
      </c>
      <c r="J21" s="19">
        <v>10000</v>
      </c>
      <c r="K21" s="19">
        <v>10000</v>
      </c>
      <c r="L21" s="19"/>
      <c r="M21" s="19"/>
      <c r="N21" s="19"/>
      <c r="O21" s="19"/>
      <c r="P21" s="18"/>
      <c r="Q21" s="19"/>
      <c r="R21" s="19"/>
      <c r="S21" s="19"/>
      <c r="T21" s="19"/>
      <c r="U21" s="19"/>
      <c r="V21" s="19"/>
      <c r="W21" s="19"/>
    </row>
    <row r="22" ht="22" customHeight="1" spans="1:23">
      <c r="A22" s="18" t="s">
        <v>320</v>
      </c>
      <c r="B22" s="18" t="s">
        <v>321</v>
      </c>
      <c r="C22" s="18" t="s">
        <v>319</v>
      </c>
      <c r="D22" s="18" t="s">
        <v>71</v>
      </c>
      <c r="E22" s="18" t="s">
        <v>104</v>
      </c>
      <c r="F22" s="18" t="s">
        <v>105</v>
      </c>
      <c r="G22" s="18" t="s">
        <v>330</v>
      </c>
      <c r="H22" s="18" t="s">
        <v>331</v>
      </c>
      <c r="I22" s="19">
        <v>60000</v>
      </c>
      <c r="J22" s="19">
        <v>60000</v>
      </c>
      <c r="K22" s="19">
        <v>60000</v>
      </c>
      <c r="L22" s="19"/>
      <c r="M22" s="19"/>
      <c r="N22" s="19"/>
      <c r="O22" s="19"/>
      <c r="P22" s="18"/>
      <c r="Q22" s="19"/>
      <c r="R22" s="19"/>
      <c r="S22" s="19"/>
      <c r="T22" s="19"/>
      <c r="U22" s="19"/>
      <c r="V22" s="19"/>
      <c r="W22" s="19"/>
    </row>
    <row r="23" ht="22" customHeight="1" spans="1:23">
      <c r="A23" s="18"/>
      <c r="B23" s="18"/>
      <c r="C23" s="18" t="s">
        <v>332</v>
      </c>
      <c r="D23" s="18"/>
      <c r="E23" s="18"/>
      <c r="F23" s="18"/>
      <c r="G23" s="18"/>
      <c r="H23" s="18"/>
      <c r="I23" s="25">
        <v>300000</v>
      </c>
      <c r="J23" s="19">
        <v>300000</v>
      </c>
      <c r="K23" s="19">
        <v>300000</v>
      </c>
      <c r="L23" s="19"/>
      <c r="M23" s="19"/>
      <c r="N23" s="19"/>
      <c r="O23" s="19"/>
      <c r="P23" s="18"/>
      <c r="Q23" s="19"/>
      <c r="R23" s="19"/>
      <c r="S23" s="19"/>
      <c r="T23" s="19"/>
      <c r="U23" s="19"/>
      <c r="V23" s="19"/>
      <c r="W23" s="19"/>
    </row>
    <row r="24" ht="22" customHeight="1" spans="1:23">
      <c r="A24" s="18" t="s">
        <v>320</v>
      </c>
      <c r="B24" s="18" t="s">
        <v>333</v>
      </c>
      <c r="C24" s="18" t="s">
        <v>332</v>
      </c>
      <c r="D24" s="18" t="s">
        <v>71</v>
      </c>
      <c r="E24" s="18" t="s">
        <v>104</v>
      </c>
      <c r="F24" s="18" t="s">
        <v>105</v>
      </c>
      <c r="G24" s="18" t="s">
        <v>334</v>
      </c>
      <c r="H24" s="18" t="s">
        <v>335</v>
      </c>
      <c r="I24" s="19">
        <v>300000</v>
      </c>
      <c r="J24" s="19">
        <v>300000</v>
      </c>
      <c r="K24" s="19">
        <v>300000</v>
      </c>
      <c r="L24" s="19"/>
      <c r="M24" s="19"/>
      <c r="N24" s="19"/>
      <c r="O24" s="19"/>
      <c r="P24" s="18"/>
      <c r="Q24" s="19"/>
      <c r="R24" s="19"/>
      <c r="S24" s="19"/>
      <c r="T24" s="19"/>
      <c r="U24" s="19"/>
      <c r="V24" s="19"/>
      <c r="W24" s="19"/>
    </row>
    <row r="25" ht="22" customHeight="1" spans="1:23">
      <c r="A25" s="20" t="s">
        <v>57</v>
      </c>
      <c r="B25" s="20"/>
      <c r="C25" s="20"/>
      <c r="D25" s="20"/>
      <c r="E25" s="20"/>
      <c r="F25" s="20"/>
      <c r="G25" s="20"/>
      <c r="H25" s="20"/>
      <c r="I25" s="19">
        <v>1500000</v>
      </c>
      <c r="J25" s="19">
        <v>1500000</v>
      </c>
      <c r="K25" s="19">
        <v>1500000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</sheetData>
  <mergeCells count="28">
    <mergeCell ref="A2:W2"/>
    <mergeCell ref="A3:H3"/>
    <mergeCell ref="J4:M4"/>
    <mergeCell ref="N4:P4"/>
    <mergeCell ref="R4:W4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8"/>
  <sheetViews>
    <sheetView showZeros="0" workbookViewId="0">
      <selection activeCell="J26" sqref="J26"/>
    </sheetView>
  </sheetViews>
  <sheetFormatPr defaultColWidth="10.7037037037037" defaultRowHeight="14.4"/>
  <cols>
    <col min="1" max="2" width="46.1296296296296" customWidth="1"/>
    <col min="3" max="4" width="22.1388888888889" customWidth="1"/>
    <col min="5" max="5" width="2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36.6296296296296" customWidth="1"/>
  </cols>
  <sheetData>
    <row r="1" spans="1:10">
      <c r="A1" s="37" t="s">
        <v>336</v>
      </c>
      <c r="B1" s="27"/>
      <c r="C1" s="27"/>
      <c r="D1" s="27"/>
      <c r="E1" s="27"/>
      <c r="F1" s="27"/>
      <c r="G1" s="27"/>
      <c r="H1" s="27"/>
      <c r="I1" s="27"/>
      <c r="J1" s="27" t="s">
        <v>337</v>
      </c>
    </row>
    <row r="2" ht="27" spans="1:10">
      <c r="A2" s="28" t="str">
        <f>"2025"&amp;"年部门项目支出绩效目标表（本次下达）"</f>
        <v>2025年部门项目支出绩效目标表（本次下达）</v>
      </c>
      <c r="B2" s="28"/>
      <c r="C2" s="28"/>
      <c r="D2" s="28"/>
      <c r="E2" s="28"/>
      <c r="F2" s="28"/>
      <c r="G2" s="28"/>
      <c r="H2" s="28"/>
      <c r="I2" s="28"/>
      <c r="J2" s="28"/>
    </row>
    <row r="3" spans="1:10">
      <c r="A3" s="27" t="str">
        <f>"单位名称："&amp;"武定县财政局"</f>
        <v>单位名称：武定县财政局</v>
      </c>
      <c r="B3" s="57"/>
      <c r="C3" s="57"/>
      <c r="D3" s="57"/>
      <c r="E3" s="57"/>
      <c r="F3" s="58"/>
      <c r="G3" s="57"/>
      <c r="H3" s="58"/>
      <c r="I3" s="58"/>
      <c r="J3" s="58"/>
    </row>
    <row r="4" ht="15" spans="1:10">
      <c r="A4" s="59" t="s">
        <v>338</v>
      </c>
      <c r="B4" s="59" t="s">
        <v>339</v>
      </c>
      <c r="C4" s="59" t="s">
        <v>340</v>
      </c>
      <c r="D4" s="59" t="s">
        <v>341</v>
      </c>
      <c r="E4" s="59" t="s">
        <v>342</v>
      </c>
      <c r="F4" s="59" t="s">
        <v>343</v>
      </c>
      <c r="G4" s="59" t="s">
        <v>344</v>
      </c>
      <c r="H4" s="59" t="s">
        <v>345</v>
      </c>
      <c r="I4" s="59" t="s">
        <v>346</v>
      </c>
      <c r="J4" s="59" t="s">
        <v>347</v>
      </c>
    </row>
    <row r="5" spans="1:10">
      <c r="A5" s="60">
        <v>1</v>
      </c>
      <c r="B5" s="60">
        <v>2</v>
      </c>
      <c r="C5" s="61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</row>
    <row r="6" spans="1:10">
      <c r="A6" s="62" t="s">
        <v>71</v>
      </c>
      <c r="B6" s="62"/>
      <c r="C6" s="62"/>
      <c r="D6" s="62"/>
      <c r="E6" s="62"/>
      <c r="F6" s="62"/>
      <c r="G6" s="62"/>
      <c r="H6" s="62"/>
      <c r="I6" s="62"/>
      <c r="J6" s="62"/>
    </row>
    <row r="7" spans="1:10">
      <c r="A7" s="64" t="s">
        <v>71</v>
      </c>
      <c r="B7" s="63"/>
      <c r="C7" s="62"/>
      <c r="D7" s="62"/>
      <c r="E7" s="62"/>
      <c r="F7" s="62"/>
      <c r="G7" s="62"/>
      <c r="H7" s="62"/>
      <c r="I7" s="62"/>
      <c r="J7" s="62"/>
    </row>
    <row r="8" ht="57.6" spans="1:10">
      <c r="A8" s="62" t="s">
        <v>310</v>
      </c>
      <c r="B8" s="63" t="s">
        <v>348</v>
      </c>
      <c r="C8" s="61"/>
      <c r="D8" s="61"/>
      <c r="E8" s="61"/>
      <c r="F8" s="61"/>
      <c r="G8" s="61"/>
      <c r="H8" s="61"/>
      <c r="I8" s="61"/>
      <c r="J8" s="63"/>
    </row>
    <row r="9" ht="28.8" spans="1:10">
      <c r="A9" s="18"/>
      <c r="B9" s="18"/>
      <c r="C9" s="61" t="s">
        <v>349</v>
      </c>
      <c r="D9" s="61" t="s">
        <v>350</v>
      </c>
      <c r="E9" s="61" t="s">
        <v>351</v>
      </c>
      <c r="F9" s="61" t="s">
        <v>352</v>
      </c>
      <c r="G9" s="61" t="s">
        <v>353</v>
      </c>
      <c r="H9" s="61" t="s">
        <v>354</v>
      </c>
      <c r="I9" s="61" t="s">
        <v>355</v>
      </c>
      <c r="J9" s="63" t="s">
        <v>356</v>
      </c>
    </row>
    <row r="10" spans="1:10">
      <c r="A10" s="18"/>
      <c r="B10" s="18"/>
      <c r="C10" s="61" t="s">
        <v>357</v>
      </c>
      <c r="D10" s="61" t="s">
        <v>358</v>
      </c>
      <c r="E10" s="61" t="s">
        <v>359</v>
      </c>
      <c r="F10" s="61" t="s">
        <v>360</v>
      </c>
      <c r="G10" s="61" t="s">
        <v>361</v>
      </c>
      <c r="H10" s="61" t="s">
        <v>362</v>
      </c>
      <c r="I10" s="61" t="s">
        <v>363</v>
      </c>
      <c r="J10" s="63" t="s">
        <v>364</v>
      </c>
    </row>
    <row r="11" spans="1:10">
      <c r="A11" s="18"/>
      <c r="B11" s="18"/>
      <c r="C11" s="61" t="s">
        <v>357</v>
      </c>
      <c r="D11" s="61" t="s">
        <v>365</v>
      </c>
      <c r="E11" s="61" t="s">
        <v>366</v>
      </c>
      <c r="F11" s="61" t="s">
        <v>360</v>
      </c>
      <c r="G11" s="61" t="s">
        <v>93</v>
      </c>
      <c r="H11" s="61" t="s">
        <v>367</v>
      </c>
      <c r="I11" s="61" t="s">
        <v>363</v>
      </c>
      <c r="J11" s="63" t="s">
        <v>368</v>
      </c>
    </row>
    <row r="12" ht="57.6" spans="1:10">
      <c r="A12" s="18"/>
      <c r="B12" s="18"/>
      <c r="C12" s="61" t="s">
        <v>369</v>
      </c>
      <c r="D12" s="61" t="s">
        <v>370</v>
      </c>
      <c r="E12" s="61" t="s">
        <v>371</v>
      </c>
      <c r="F12" s="61" t="s">
        <v>360</v>
      </c>
      <c r="G12" s="61" t="s">
        <v>372</v>
      </c>
      <c r="H12" s="61" t="s">
        <v>354</v>
      </c>
      <c r="I12" s="61" t="s">
        <v>363</v>
      </c>
      <c r="J12" s="63" t="s">
        <v>373</v>
      </c>
    </row>
    <row r="13" ht="100.8" spans="1:10">
      <c r="A13" s="62" t="s">
        <v>319</v>
      </c>
      <c r="B13" s="63" t="s">
        <v>374</v>
      </c>
      <c r="C13" s="18"/>
      <c r="D13" s="18"/>
      <c r="E13" s="18"/>
      <c r="F13" s="18"/>
      <c r="G13" s="18"/>
      <c r="H13" s="18"/>
      <c r="I13" s="18"/>
      <c r="J13" s="18"/>
    </row>
    <row r="14" ht="28.8" spans="1:10">
      <c r="A14" s="18"/>
      <c r="B14" s="18"/>
      <c r="C14" s="61" t="s">
        <v>349</v>
      </c>
      <c r="D14" s="61" t="s">
        <v>350</v>
      </c>
      <c r="E14" s="61" t="s">
        <v>351</v>
      </c>
      <c r="F14" s="61" t="s">
        <v>352</v>
      </c>
      <c r="G14" s="61" t="s">
        <v>353</v>
      </c>
      <c r="H14" s="61" t="s">
        <v>354</v>
      </c>
      <c r="I14" s="61" t="s">
        <v>363</v>
      </c>
      <c r="J14" s="63" t="s">
        <v>356</v>
      </c>
    </row>
    <row r="15" spans="1:10">
      <c r="A15" s="18"/>
      <c r="B15" s="18"/>
      <c r="C15" s="61" t="s">
        <v>357</v>
      </c>
      <c r="D15" s="61" t="s">
        <v>358</v>
      </c>
      <c r="E15" s="61" t="s">
        <v>359</v>
      </c>
      <c r="F15" s="61" t="s">
        <v>360</v>
      </c>
      <c r="G15" s="61" t="s">
        <v>375</v>
      </c>
      <c r="H15" s="61" t="s">
        <v>362</v>
      </c>
      <c r="I15" s="61" t="s">
        <v>363</v>
      </c>
      <c r="J15" s="63" t="s">
        <v>364</v>
      </c>
    </row>
    <row r="16" spans="1:10">
      <c r="A16" s="18"/>
      <c r="B16" s="18"/>
      <c r="C16" s="61" t="s">
        <v>357</v>
      </c>
      <c r="D16" s="61" t="s">
        <v>365</v>
      </c>
      <c r="E16" s="61" t="s">
        <v>366</v>
      </c>
      <c r="F16" s="61" t="s">
        <v>360</v>
      </c>
      <c r="G16" s="61" t="s">
        <v>93</v>
      </c>
      <c r="H16" s="61" t="s">
        <v>367</v>
      </c>
      <c r="I16" s="61" t="s">
        <v>363</v>
      </c>
      <c r="J16" s="63" t="s">
        <v>368</v>
      </c>
    </row>
    <row r="17" ht="57.6" spans="1:10">
      <c r="A17" s="18"/>
      <c r="B17" s="18"/>
      <c r="C17" s="61" t="s">
        <v>369</v>
      </c>
      <c r="D17" s="61" t="s">
        <v>370</v>
      </c>
      <c r="E17" s="61" t="s">
        <v>371</v>
      </c>
      <c r="F17" s="61" t="s">
        <v>360</v>
      </c>
      <c r="G17" s="61" t="s">
        <v>372</v>
      </c>
      <c r="H17" s="61" t="s">
        <v>354</v>
      </c>
      <c r="I17" s="61" t="s">
        <v>363</v>
      </c>
      <c r="J17" s="63" t="s">
        <v>373</v>
      </c>
    </row>
    <row r="18" ht="43.2" spans="1:10">
      <c r="A18" s="62" t="s">
        <v>332</v>
      </c>
      <c r="B18" s="63" t="s">
        <v>376</v>
      </c>
      <c r="C18" s="18"/>
      <c r="D18" s="18"/>
      <c r="E18" s="18"/>
      <c r="F18" s="18"/>
      <c r="G18" s="18"/>
      <c r="H18" s="18"/>
      <c r="I18" s="18"/>
      <c r="J18" s="18"/>
    </row>
    <row r="19" ht="72" spans="1:10">
      <c r="A19" s="18"/>
      <c r="B19" s="18"/>
      <c r="C19" s="61" t="s">
        <v>349</v>
      </c>
      <c r="D19" s="61" t="s">
        <v>377</v>
      </c>
      <c r="E19" s="61" t="s">
        <v>378</v>
      </c>
      <c r="F19" s="61" t="s">
        <v>360</v>
      </c>
      <c r="G19" s="61" t="s">
        <v>89</v>
      </c>
      <c r="H19" s="61" t="s">
        <v>379</v>
      </c>
      <c r="I19" s="61" t="s">
        <v>363</v>
      </c>
      <c r="J19" s="63" t="s">
        <v>380</v>
      </c>
    </row>
    <row r="20" ht="72" spans="1:10">
      <c r="A20" s="18"/>
      <c r="B20" s="18"/>
      <c r="C20" s="61" t="s">
        <v>349</v>
      </c>
      <c r="D20" s="61" t="s">
        <v>377</v>
      </c>
      <c r="E20" s="61" t="s">
        <v>381</v>
      </c>
      <c r="F20" s="61" t="s">
        <v>360</v>
      </c>
      <c r="G20" s="61" t="s">
        <v>84</v>
      </c>
      <c r="H20" s="61" t="s">
        <v>379</v>
      </c>
      <c r="I20" s="61" t="s">
        <v>363</v>
      </c>
      <c r="J20" s="63" t="s">
        <v>382</v>
      </c>
    </row>
    <row r="21" ht="57.6" spans="1:10">
      <c r="A21" s="18"/>
      <c r="B21" s="18"/>
      <c r="C21" s="61" t="s">
        <v>349</v>
      </c>
      <c r="D21" s="61" t="s">
        <v>377</v>
      </c>
      <c r="E21" s="61" t="s">
        <v>383</v>
      </c>
      <c r="F21" s="61" t="s">
        <v>360</v>
      </c>
      <c r="G21" s="61" t="s">
        <v>384</v>
      </c>
      <c r="H21" s="61" t="s">
        <v>379</v>
      </c>
      <c r="I21" s="61" t="s">
        <v>363</v>
      </c>
      <c r="J21" s="63" t="s">
        <v>385</v>
      </c>
    </row>
    <row r="22" spans="1:10">
      <c r="A22" s="18"/>
      <c r="B22" s="18"/>
      <c r="C22" s="61" t="s">
        <v>349</v>
      </c>
      <c r="D22" s="61" t="s">
        <v>377</v>
      </c>
      <c r="E22" s="61" t="s">
        <v>386</v>
      </c>
      <c r="F22" s="61" t="s">
        <v>360</v>
      </c>
      <c r="G22" s="61" t="s">
        <v>91</v>
      </c>
      <c r="H22" s="61" t="s">
        <v>379</v>
      </c>
      <c r="I22" s="61" t="s">
        <v>363</v>
      </c>
      <c r="J22" s="63" t="s">
        <v>387</v>
      </c>
    </row>
    <row r="23" ht="28.8" spans="1:10">
      <c r="A23" s="18"/>
      <c r="B23" s="18"/>
      <c r="C23" s="61" t="s">
        <v>349</v>
      </c>
      <c r="D23" s="61" t="s">
        <v>350</v>
      </c>
      <c r="E23" s="61" t="s">
        <v>388</v>
      </c>
      <c r="F23" s="61" t="s">
        <v>352</v>
      </c>
      <c r="G23" s="61" t="s">
        <v>353</v>
      </c>
      <c r="H23" s="61" t="s">
        <v>354</v>
      </c>
      <c r="I23" s="61" t="s">
        <v>363</v>
      </c>
      <c r="J23" s="63" t="s">
        <v>389</v>
      </c>
    </row>
    <row r="24" ht="57" spans="1:10">
      <c r="A24" s="18"/>
      <c r="B24" s="18"/>
      <c r="C24" s="61" t="s">
        <v>349</v>
      </c>
      <c r="D24" s="61" t="s">
        <v>390</v>
      </c>
      <c r="E24" s="61" t="s">
        <v>391</v>
      </c>
      <c r="F24" s="61" t="s">
        <v>352</v>
      </c>
      <c r="G24" s="61" t="s">
        <v>353</v>
      </c>
      <c r="H24" s="61" t="s">
        <v>354</v>
      </c>
      <c r="I24" s="61" t="s">
        <v>363</v>
      </c>
      <c r="J24" s="63" t="s">
        <v>392</v>
      </c>
    </row>
    <row r="25" ht="43.2" spans="1:10">
      <c r="A25" s="18"/>
      <c r="B25" s="18"/>
      <c r="C25" s="61" t="s">
        <v>349</v>
      </c>
      <c r="D25" s="61" t="s">
        <v>390</v>
      </c>
      <c r="E25" s="61" t="s">
        <v>393</v>
      </c>
      <c r="F25" s="61" t="s">
        <v>352</v>
      </c>
      <c r="G25" s="61" t="s">
        <v>353</v>
      </c>
      <c r="H25" s="61" t="s">
        <v>354</v>
      </c>
      <c r="I25" s="61" t="s">
        <v>363</v>
      </c>
      <c r="J25" s="63" t="s">
        <v>394</v>
      </c>
    </row>
    <row r="26" ht="28.8" spans="1:10">
      <c r="A26" s="18"/>
      <c r="B26" s="18"/>
      <c r="C26" s="61" t="s">
        <v>357</v>
      </c>
      <c r="D26" s="61" t="s">
        <v>358</v>
      </c>
      <c r="E26" s="61" t="s">
        <v>395</v>
      </c>
      <c r="F26" s="61" t="s">
        <v>352</v>
      </c>
      <c r="G26" s="61" t="s">
        <v>353</v>
      </c>
      <c r="H26" s="61" t="s">
        <v>354</v>
      </c>
      <c r="I26" s="61" t="s">
        <v>363</v>
      </c>
      <c r="J26" s="63" t="s">
        <v>396</v>
      </c>
    </row>
    <row r="27" ht="28.8" spans="1:10">
      <c r="A27" s="18"/>
      <c r="B27" s="18"/>
      <c r="C27" s="61" t="s">
        <v>369</v>
      </c>
      <c r="D27" s="61" t="s">
        <v>370</v>
      </c>
      <c r="E27" s="61" t="s">
        <v>397</v>
      </c>
      <c r="F27" s="61" t="s">
        <v>352</v>
      </c>
      <c r="G27" s="61" t="s">
        <v>398</v>
      </c>
      <c r="H27" s="61" t="s">
        <v>399</v>
      </c>
      <c r="I27" s="61" t="s">
        <v>363</v>
      </c>
      <c r="J27" s="63" t="s">
        <v>400</v>
      </c>
    </row>
    <row r="28" ht="57.6" spans="1:10">
      <c r="A28" s="18"/>
      <c r="B28" s="18"/>
      <c r="C28" s="61" t="s">
        <v>369</v>
      </c>
      <c r="D28" s="61" t="s">
        <v>370</v>
      </c>
      <c r="E28" s="61" t="s">
        <v>401</v>
      </c>
      <c r="F28" s="61" t="s">
        <v>360</v>
      </c>
      <c r="G28" s="61" t="s">
        <v>372</v>
      </c>
      <c r="H28" s="61" t="s">
        <v>354</v>
      </c>
      <c r="I28" s="61" t="s">
        <v>363</v>
      </c>
      <c r="J28" s="63" t="s">
        <v>402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:J9"/>
    </sheetView>
  </sheetViews>
  <sheetFormatPr defaultColWidth="10.7037037037037" defaultRowHeight="12" customHeight="1"/>
  <cols>
    <col min="1" max="2" width="21.1296296296296" customWidth="1"/>
    <col min="3" max="10" width="17.6296296296296" customWidth="1"/>
  </cols>
  <sheetData>
    <row r="1" ht="15.75" customHeight="1" spans="1:10">
      <c r="A1" s="37" t="s">
        <v>403</v>
      </c>
      <c r="B1" s="27"/>
      <c r="C1" s="27"/>
      <c r="D1" s="27"/>
      <c r="E1" s="27"/>
      <c r="F1" s="27"/>
      <c r="G1" s="27"/>
      <c r="H1" s="27"/>
      <c r="I1" s="27"/>
      <c r="J1" s="27" t="s">
        <v>337</v>
      </c>
    </row>
    <row r="2" ht="45" customHeight="1" spans="1:10">
      <c r="A2" s="28" t="str">
        <f>"2025"&amp;"年部门项目支出绩效目标表(另文下达)"</f>
        <v>2025年部门项目支出绩效目标表(另文下达)</v>
      </c>
      <c r="B2" s="28"/>
      <c r="C2" s="28"/>
      <c r="D2" s="28"/>
      <c r="E2" s="28"/>
      <c r="F2" s="28"/>
      <c r="G2" s="28"/>
      <c r="H2" s="28"/>
      <c r="I2" s="28"/>
      <c r="J2" s="28"/>
    </row>
    <row r="3" ht="15.75" customHeight="1" spans="1:10">
      <c r="A3" s="27" t="str">
        <f>"单位名称："&amp;"武定县财政局"</f>
        <v>单位名称：武定县财政局</v>
      </c>
      <c r="B3" s="57"/>
      <c r="C3" s="57"/>
      <c r="D3" s="57"/>
      <c r="E3" s="57"/>
      <c r="F3" s="58"/>
      <c r="G3" s="57"/>
      <c r="H3" s="58"/>
      <c r="I3" s="58"/>
      <c r="J3" s="58"/>
    </row>
    <row r="4" ht="60" customHeight="1" spans="1:10">
      <c r="A4" s="59" t="s">
        <v>338</v>
      </c>
      <c r="B4" s="59" t="s">
        <v>339</v>
      </c>
      <c r="C4" s="59" t="s">
        <v>340</v>
      </c>
      <c r="D4" s="59" t="s">
        <v>341</v>
      </c>
      <c r="E4" s="59" t="s">
        <v>342</v>
      </c>
      <c r="F4" s="59" t="s">
        <v>343</v>
      </c>
      <c r="G4" s="59" t="s">
        <v>344</v>
      </c>
      <c r="H4" s="59" t="s">
        <v>345</v>
      </c>
      <c r="I4" s="59" t="s">
        <v>346</v>
      </c>
      <c r="J4" s="59" t="s">
        <v>347</v>
      </c>
    </row>
    <row r="5" ht="47.5" customHeight="1" spans="1:10">
      <c r="A5" s="60">
        <v>1</v>
      </c>
      <c r="B5" s="60">
        <v>2</v>
      </c>
      <c r="C5" s="61">
        <v>3</v>
      </c>
      <c r="D5" s="60">
        <v>4</v>
      </c>
      <c r="E5" s="60">
        <v>5</v>
      </c>
      <c r="F5" s="60">
        <v>6</v>
      </c>
      <c r="G5" s="60">
        <v>7</v>
      </c>
      <c r="H5" s="60">
        <v>8</v>
      </c>
      <c r="I5" s="60">
        <v>9</v>
      </c>
      <c r="J5" s="60">
        <v>10</v>
      </c>
    </row>
    <row r="6" ht="47.5" customHeight="1" spans="1:10">
      <c r="A6" s="62"/>
      <c r="B6" s="62"/>
      <c r="C6" s="62"/>
      <c r="D6" s="62"/>
      <c r="E6" s="62"/>
      <c r="F6" s="62"/>
      <c r="G6" s="62"/>
      <c r="H6" s="62"/>
      <c r="I6" s="62"/>
      <c r="J6" s="62"/>
    </row>
    <row r="7" ht="47.5" customHeight="1" spans="1:10">
      <c r="A7" s="62"/>
      <c r="B7" s="63"/>
      <c r="C7" s="62"/>
      <c r="D7" s="62"/>
      <c r="E7" s="62"/>
      <c r="F7" s="62"/>
      <c r="G7" s="62"/>
      <c r="H7" s="62"/>
      <c r="I7" s="62"/>
      <c r="J7" s="62"/>
    </row>
    <row r="8" ht="52" customHeight="1" spans="1:10">
      <c r="A8" s="62"/>
      <c r="B8" s="62"/>
      <c r="C8" s="61"/>
      <c r="D8" s="61"/>
      <c r="E8" s="61"/>
      <c r="F8" s="61"/>
      <c r="G8" s="61"/>
      <c r="H8" s="61"/>
      <c r="I8" s="61"/>
      <c r="J8" s="63"/>
    </row>
    <row r="9" ht="28" customHeight="1" spans="1:10">
      <c r="A9" s="21" t="s">
        <v>404</v>
      </c>
      <c r="B9" s="21"/>
      <c r="C9" s="21"/>
      <c r="D9" s="21"/>
      <c r="E9" s="21"/>
      <c r="F9" s="21"/>
      <c r="G9" s="21"/>
      <c r="H9" s="21"/>
      <c r="I9" s="21"/>
      <c r="J9" s="21"/>
    </row>
  </sheetData>
  <mergeCells count="3">
    <mergeCell ref="A1:J1"/>
    <mergeCell ref="A2:J2"/>
    <mergeCell ref="A9:J9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2" sqref="A12"/>
    </sheetView>
  </sheetViews>
  <sheetFormatPr defaultColWidth="10.7037037037037" defaultRowHeight="14.25" customHeight="1" outlineLevelCol="5"/>
  <cols>
    <col min="1" max="1" width="37.5740740740741" customWidth="1"/>
    <col min="2" max="2" width="38.1388888888889" customWidth="1"/>
    <col min="3" max="3" width="47.287037037037" customWidth="1"/>
    <col min="4" max="6" width="26.287037037037" customWidth="1"/>
  </cols>
  <sheetData>
    <row r="1" ht="15.75" customHeight="1" spans="1:6">
      <c r="A1" s="23"/>
      <c r="B1" s="23">
        <v>0</v>
      </c>
      <c r="C1" s="23"/>
      <c r="D1" s="23"/>
      <c r="E1" s="23"/>
      <c r="F1" s="22" t="s">
        <v>405</v>
      </c>
    </row>
    <row r="2" ht="45" customHeight="1" spans="1:6">
      <c r="A2" s="14" t="s">
        <v>406</v>
      </c>
      <c r="B2" s="14"/>
      <c r="C2" s="14"/>
      <c r="D2" s="14"/>
      <c r="E2" s="14"/>
      <c r="F2" s="14"/>
    </row>
    <row r="3" ht="19.5" customHeight="1" spans="1:6">
      <c r="A3" s="13" t="str">
        <f>"单位名称："&amp;"武定县财政局"</f>
        <v>单位名称：武定县财政局</v>
      </c>
      <c r="B3" s="13"/>
      <c r="C3" s="13"/>
      <c r="D3" s="23"/>
      <c r="E3" s="23"/>
      <c r="F3" s="22" t="s">
        <v>2</v>
      </c>
    </row>
    <row r="4" ht="19.5" customHeight="1" spans="1:6">
      <c r="A4" s="15" t="s">
        <v>407</v>
      </c>
      <c r="B4" s="15" t="s">
        <v>74</v>
      </c>
      <c r="C4" s="15" t="s">
        <v>75</v>
      </c>
      <c r="D4" s="15" t="s">
        <v>408</v>
      </c>
      <c r="E4" s="15"/>
      <c r="F4" s="15"/>
    </row>
    <row r="5" ht="18.75" customHeight="1" spans="1:6">
      <c r="A5" s="15"/>
      <c r="B5" s="15"/>
      <c r="C5" s="15"/>
      <c r="D5" s="15" t="s">
        <v>57</v>
      </c>
      <c r="E5" s="15" t="s">
        <v>77</v>
      </c>
      <c r="F5" s="15" t="s">
        <v>78</v>
      </c>
    </row>
    <row r="6" ht="17.25" customHeight="1" spans="1:6">
      <c r="A6" s="16">
        <v>1</v>
      </c>
      <c r="B6" s="55" t="s">
        <v>85</v>
      </c>
      <c r="C6" s="16">
        <v>3</v>
      </c>
      <c r="D6" s="16">
        <v>4</v>
      </c>
      <c r="E6" s="16">
        <v>5</v>
      </c>
      <c r="F6" s="16">
        <v>6</v>
      </c>
    </row>
    <row r="7" ht="22.5" customHeight="1" spans="1:6">
      <c r="A7" s="18"/>
      <c r="B7" s="18"/>
      <c r="C7" s="18"/>
      <c r="D7" s="19"/>
      <c r="E7" s="19"/>
      <c r="F7" s="19"/>
    </row>
    <row r="8" ht="22.5" customHeight="1" spans="1:6">
      <c r="A8" s="18"/>
      <c r="B8" s="18"/>
      <c r="C8" s="18"/>
      <c r="D8" s="19"/>
      <c r="E8" s="19"/>
      <c r="F8" s="19"/>
    </row>
    <row r="9" ht="22.5" customHeight="1" spans="1:6">
      <c r="A9" s="20" t="s">
        <v>57</v>
      </c>
      <c r="B9" s="20"/>
      <c r="C9" s="20"/>
      <c r="D9" s="19"/>
      <c r="E9" s="19"/>
      <c r="F9" s="19"/>
    </row>
    <row r="10" ht="37" customHeight="1" spans="1:6">
      <c r="A10" s="56" t="s">
        <v>404</v>
      </c>
      <c r="B10" s="56"/>
      <c r="C10" s="56"/>
      <c r="D10" s="56"/>
      <c r="E10" s="56"/>
      <c r="F10" s="56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6"/>
  <sheetViews>
    <sheetView showGridLines="0" showZeros="0" workbookViewId="0">
      <selection activeCell="O12" sqref="O12"/>
    </sheetView>
  </sheetViews>
  <sheetFormatPr defaultColWidth="10" defaultRowHeight="12.75" customHeight="1"/>
  <cols>
    <col min="1" max="3" width="19.8796296296296" customWidth="1"/>
    <col min="4" max="4" width="6.62962962962963" customWidth="1"/>
    <col min="5" max="5" width="8.75" customWidth="1"/>
    <col min="6" max="6" width="12.5" customWidth="1"/>
    <col min="7" max="8" width="13" customWidth="1"/>
    <col min="9" max="9" width="8.12962962962963" customWidth="1"/>
    <col min="10" max="10" width="12.6296296296296" customWidth="1"/>
    <col min="11" max="11" width="14.1296296296296" customWidth="1"/>
    <col min="12" max="12" width="3.62962962962963" customWidth="1"/>
    <col min="13" max="13" width="6.62962962962963" customWidth="1"/>
    <col min="14" max="14" width="12.6296296296296" customWidth="1"/>
    <col min="15" max="15" width="9.62962962962963" customWidth="1"/>
    <col min="16" max="16" width="12.6296296296296" customWidth="1"/>
    <col min="17" max="17" width="6.62962962962963" customWidth="1"/>
  </cols>
  <sheetData>
    <row r="1" ht="17.25" customHeight="1" spans="1:17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54" t="s">
        <v>409</v>
      </c>
    </row>
    <row r="2" ht="45" customHeight="1" spans="1:17">
      <c r="A2" s="28" t="s">
        <v>410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18.75" customHeight="1" spans="1:17">
      <c r="A3" s="27" t="str">
        <f>"单位名称："&amp;"武定县财政局"</f>
        <v>单位名称：武定县财政局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7" t="s">
        <v>54</v>
      </c>
    </row>
    <row r="4" ht="22.5" customHeight="1" spans="1:17">
      <c r="A4" s="49" t="s">
        <v>411</v>
      </c>
      <c r="B4" s="49" t="s">
        <v>412</v>
      </c>
      <c r="C4" s="49" t="s">
        <v>413</v>
      </c>
      <c r="D4" s="49" t="s">
        <v>414</v>
      </c>
      <c r="E4" s="49" t="s">
        <v>415</v>
      </c>
      <c r="F4" s="49" t="s">
        <v>416</v>
      </c>
      <c r="G4" s="49" t="s">
        <v>201</v>
      </c>
      <c r="H4" s="49"/>
      <c r="I4" s="49"/>
      <c r="J4" s="49"/>
      <c r="K4" s="49"/>
      <c r="L4" s="49"/>
      <c r="M4" s="49"/>
      <c r="N4" s="49"/>
      <c r="O4" s="49"/>
      <c r="P4" s="49"/>
      <c r="Q4" s="49"/>
    </row>
    <row r="5" ht="22.5" customHeight="1" spans="1:17">
      <c r="A5" s="49"/>
      <c r="B5" s="49" t="s">
        <v>417</v>
      </c>
      <c r="C5" s="49" t="s">
        <v>418</v>
      </c>
      <c r="D5" s="49" t="s">
        <v>414</v>
      </c>
      <c r="E5" s="49" t="s">
        <v>419</v>
      </c>
      <c r="F5" s="49"/>
      <c r="G5" s="49" t="s">
        <v>57</v>
      </c>
      <c r="H5" s="49" t="s">
        <v>60</v>
      </c>
      <c r="I5" s="49" t="s">
        <v>420</v>
      </c>
      <c r="J5" s="49" t="s">
        <v>421</v>
      </c>
      <c r="K5" s="49" t="s">
        <v>422</v>
      </c>
      <c r="L5" s="49" t="s">
        <v>64</v>
      </c>
      <c r="M5" s="49"/>
      <c r="N5" s="49"/>
      <c r="O5" s="49"/>
      <c r="P5" s="49"/>
      <c r="Q5" s="49"/>
    </row>
    <row r="6" ht="23.65" customHeight="1" spans="1:17">
      <c r="A6" s="49"/>
      <c r="B6" s="49"/>
      <c r="C6" s="49"/>
      <c r="D6" s="49"/>
      <c r="E6" s="49"/>
      <c r="F6" s="49"/>
      <c r="G6" s="49"/>
      <c r="H6" s="49"/>
      <c r="I6" s="49" t="s">
        <v>59</v>
      </c>
      <c r="J6" s="49"/>
      <c r="K6" s="49"/>
      <c r="L6" s="49" t="s">
        <v>59</v>
      </c>
      <c r="M6" s="49" t="s">
        <v>65</v>
      </c>
      <c r="N6" s="49" t="s">
        <v>66</v>
      </c>
      <c r="O6" s="49" t="s">
        <v>67</v>
      </c>
      <c r="P6" s="49" t="s">
        <v>68</v>
      </c>
      <c r="Q6" s="49" t="s">
        <v>69</v>
      </c>
    </row>
    <row r="7" ht="22.5" customHeight="1" spans="1:17">
      <c r="A7" s="50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50">
        <v>15</v>
      </c>
      <c r="P7" s="50">
        <v>16</v>
      </c>
      <c r="Q7" s="50">
        <v>17</v>
      </c>
    </row>
    <row r="8" ht="22.5" customHeight="1" spans="1:17">
      <c r="A8" s="51" t="s">
        <v>275</v>
      </c>
      <c r="B8" s="51"/>
      <c r="C8" s="51"/>
      <c r="D8" s="51"/>
      <c r="E8" s="52">
        <v>20</v>
      </c>
      <c r="F8" s="52">
        <v>3200</v>
      </c>
      <c r="G8" s="52">
        <v>3200</v>
      </c>
      <c r="H8" s="52">
        <v>3200</v>
      </c>
      <c r="I8" s="52"/>
      <c r="J8" s="52"/>
      <c r="K8" s="52"/>
      <c r="L8" s="52"/>
      <c r="M8" s="52"/>
      <c r="N8" s="52"/>
      <c r="O8" s="52"/>
      <c r="P8" s="52"/>
      <c r="Q8" s="52"/>
    </row>
    <row r="9" ht="22.5" customHeight="1" spans="1:17">
      <c r="A9" s="51"/>
      <c r="B9" s="51" t="s">
        <v>423</v>
      </c>
      <c r="C9" s="51" t="s">
        <v>423</v>
      </c>
      <c r="D9" s="51" t="s">
        <v>424</v>
      </c>
      <c r="E9" s="52">
        <v>20</v>
      </c>
      <c r="F9" s="52">
        <v>3200</v>
      </c>
      <c r="G9" s="52">
        <v>3200</v>
      </c>
      <c r="H9" s="52">
        <v>3200</v>
      </c>
      <c r="I9" s="52"/>
      <c r="J9" s="52"/>
      <c r="K9" s="52"/>
      <c r="L9" s="52"/>
      <c r="M9" s="52"/>
      <c r="N9" s="52"/>
      <c r="O9" s="52"/>
      <c r="P9" s="52"/>
      <c r="Q9" s="52"/>
    </row>
    <row r="10" ht="22.5" customHeight="1" spans="1:17">
      <c r="A10" s="51" t="s">
        <v>302</v>
      </c>
      <c r="B10" s="18"/>
      <c r="C10" s="18"/>
      <c r="D10" s="18"/>
      <c r="E10" s="52">
        <v>3</v>
      </c>
      <c r="F10" s="52">
        <v>40000</v>
      </c>
      <c r="G10" s="52">
        <v>40000</v>
      </c>
      <c r="H10" s="52">
        <v>40000</v>
      </c>
      <c r="I10" s="52"/>
      <c r="J10" s="52"/>
      <c r="K10" s="52"/>
      <c r="L10" s="52"/>
      <c r="M10" s="52"/>
      <c r="N10" s="52"/>
      <c r="O10" s="52"/>
      <c r="P10" s="52"/>
      <c r="Q10" s="52"/>
    </row>
    <row r="11" ht="22.5" customHeight="1" spans="1:17">
      <c r="A11" s="18"/>
      <c r="B11" s="51" t="s">
        <v>425</v>
      </c>
      <c r="C11" s="51" t="s">
        <v>426</v>
      </c>
      <c r="D11" s="51" t="s">
        <v>427</v>
      </c>
      <c r="E11" s="52">
        <v>1</v>
      </c>
      <c r="F11" s="52">
        <v>13000</v>
      </c>
      <c r="G11" s="52">
        <v>13000</v>
      </c>
      <c r="H11" s="52">
        <v>13000</v>
      </c>
      <c r="I11" s="52"/>
      <c r="J11" s="52"/>
      <c r="K11" s="52"/>
      <c r="L11" s="52"/>
      <c r="M11" s="52"/>
      <c r="N11" s="52"/>
      <c r="O11" s="52"/>
      <c r="P11" s="52"/>
      <c r="Q11" s="52"/>
    </row>
    <row r="12" ht="22.5" customHeight="1" spans="1:17">
      <c r="A12" s="18"/>
      <c r="B12" s="51" t="s">
        <v>428</v>
      </c>
      <c r="C12" s="51" t="s">
        <v>429</v>
      </c>
      <c r="D12" s="51" t="s">
        <v>427</v>
      </c>
      <c r="E12" s="52">
        <v>1</v>
      </c>
      <c r="F12" s="52">
        <v>17000</v>
      </c>
      <c r="G12" s="52">
        <v>17000</v>
      </c>
      <c r="H12" s="52">
        <v>17000</v>
      </c>
      <c r="I12" s="52"/>
      <c r="J12" s="52"/>
      <c r="K12" s="52"/>
      <c r="L12" s="52"/>
      <c r="M12" s="52"/>
      <c r="N12" s="52"/>
      <c r="O12" s="52"/>
      <c r="P12" s="52"/>
      <c r="Q12" s="52"/>
    </row>
    <row r="13" ht="22.5" customHeight="1" spans="1:17">
      <c r="A13" s="18"/>
      <c r="B13" s="51" t="s">
        <v>430</v>
      </c>
      <c r="C13" s="51" t="s">
        <v>431</v>
      </c>
      <c r="D13" s="51" t="s">
        <v>427</v>
      </c>
      <c r="E13" s="52">
        <v>1</v>
      </c>
      <c r="F13" s="52">
        <v>10000</v>
      </c>
      <c r="G13" s="52">
        <v>10000</v>
      </c>
      <c r="H13" s="52">
        <v>10000</v>
      </c>
      <c r="I13" s="52"/>
      <c r="J13" s="52"/>
      <c r="K13" s="52"/>
      <c r="L13" s="52"/>
      <c r="M13" s="52"/>
      <c r="N13" s="52"/>
      <c r="O13" s="52"/>
      <c r="P13" s="52"/>
      <c r="Q13" s="52"/>
    </row>
    <row r="14" ht="22.5" customHeight="1" spans="1:17">
      <c r="A14" s="51" t="s">
        <v>319</v>
      </c>
      <c r="B14" s="18"/>
      <c r="C14" s="18"/>
      <c r="D14" s="18"/>
      <c r="E14" s="52">
        <v>1</v>
      </c>
      <c r="F14" s="52">
        <v>30000</v>
      </c>
      <c r="G14" s="52">
        <v>30000</v>
      </c>
      <c r="H14" s="52">
        <v>30000</v>
      </c>
      <c r="I14" s="52"/>
      <c r="J14" s="52"/>
      <c r="K14" s="52"/>
      <c r="L14" s="52"/>
      <c r="M14" s="52"/>
      <c r="N14" s="52"/>
      <c r="O14" s="52"/>
      <c r="P14" s="52"/>
      <c r="Q14" s="52"/>
    </row>
    <row r="15" ht="22.5" customHeight="1" spans="1:17">
      <c r="A15" s="18"/>
      <c r="B15" s="51" t="s">
        <v>432</v>
      </c>
      <c r="C15" s="51" t="s">
        <v>433</v>
      </c>
      <c r="D15" s="51" t="s">
        <v>427</v>
      </c>
      <c r="E15" s="52">
        <v>1</v>
      </c>
      <c r="F15" s="52">
        <v>30000</v>
      </c>
      <c r="G15" s="52">
        <v>30000</v>
      </c>
      <c r="H15" s="52">
        <v>30000</v>
      </c>
      <c r="I15" s="52"/>
      <c r="J15" s="52"/>
      <c r="K15" s="52"/>
      <c r="L15" s="52"/>
      <c r="M15" s="52"/>
      <c r="N15" s="52"/>
      <c r="O15" s="52"/>
      <c r="P15" s="52"/>
      <c r="Q15" s="52"/>
    </row>
    <row r="16" ht="22.5" customHeight="1" spans="1:17">
      <c r="A16" s="53" t="s">
        <v>57</v>
      </c>
      <c r="B16" s="53"/>
      <c r="C16" s="53"/>
      <c r="D16" s="53"/>
      <c r="E16" s="53"/>
      <c r="F16" s="52">
        <v>73200</v>
      </c>
      <c r="G16" s="52">
        <v>73200</v>
      </c>
      <c r="H16" s="52">
        <v>73200</v>
      </c>
      <c r="I16" s="52"/>
      <c r="J16" s="52"/>
      <c r="K16" s="52"/>
      <c r="L16" s="52"/>
      <c r="M16" s="52"/>
      <c r="N16" s="52"/>
      <c r="O16" s="52"/>
      <c r="P16" s="52"/>
      <c r="Q16" s="52"/>
    </row>
  </sheetData>
  <mergeCells count="15">
    <mergeCell ref="A2:Q2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P10" sqref="P10"/>
    </sheetView>
  </sheetViews>
  <sheetFormatPr defaultColWidth="10.287037037037" defaultRowHeight="14.25" customHeight="1"/>
  <cols>
    <col min="1" max="1" width="7.62962962962963" customWidth="1"/>
    <col min="2" max="2" width="14.6296296296296" customWidth="1"/>
    <col min="3" max="3" width="17.75" customWidth="1"/>
    <col min="4" max="4" width="15.5" customWidth="1"/>
    <col min="5" max="7" width="11.1296296296296" customWidth="1"/>
    <col min="8" max="8" width="4.12962962962963" customWidth="1"/>
    <col min="9" max="9" width="11.1296296296296" customWidth="1"/>
    <col min="10" max="10" width="9.37962962962963" customWidth="1"/>
    <col min="11" max="11" width="14.6296296296296" customWidth="1"/>
    <col min="12" max="12" width="16.3796296296296" customWidth="1"/>
    <col min="13" max="13" width="4.12962962962963" customWidth="1"/>
    <col min="14" max="14" width="9.75" customWidth="1"/>
    <col min="15" max="15" width="14.6296296296296" customWidth="1"/>
    <col min="16" max="16" width="13.75" customWidth="1"/>
    <col min="17" max="17" width="16.25" customWidth="1"/>
    <col min="18" max="18" width="13.75" customWidth="1"/>
  </cols>
  <sheetData>
    <row r="1" ht="23.65" customHeight="1" spans="1:18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8" t="s">
        <v>434</v>
      </c>
    </row>
    <row r="2" ht="49.9" customHeight="1" spans="1:18">
      <c r="A2" s="41" t="str">
        <f>"2025"&amp;"年部门政府购买服务预算表"</f>
        <v>2025年部门政府购买服务预算表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ht="23.65" customHeight="1" spans="1:18">
      <c r="A3" s="42" t="str">
        <f>"单位名称："&amp;"武定县财政局"</f>
        <v>单位名称：武定县财政局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8" t="s">
        <v>54</v>
      </c>
    </row>
    <row r="4" ht="23.65" customHeight="1" spans="1:18">
      <c r="A4" s="43" t="s">
        <v>411</v>
      </c>
      <c r="B4" s="43" t="s">
        <v>435</v>
      </c>
      <c r="C4" s="43" t="s">
        <v>436</v>
      </c>
      <c r="D4" s="43" t="s">
        <v>437</v>
      </c>
      <c r="E4" s="43" t="s">
        <v>438</v>
      </c>
      <c r="F4" s="43" t="s">
        <v>439</v>
      </c>
      <c r="G4" s="43" t="s">
        <v>440</v>
      </c>
      <c r="H4" s="43" t="s">
        <v>201</v>
      </c>
      <c r="I4" s="43"/>
      <c r="J4" s="43"/>
      <c r="K4" s="43"/>
      <c r="L4" s="43"/>
      <c r="M4" s="43"/>
      <c r="N4" s="43"/>
      <c r="O4" s="43"/>
      <c r="P4" s="43"/>
      <c r="Q4" s="43"/>
      <c r="R4" s="43"/>
    </row>
    <row r="5" ht="23.65" customHeight="1" spans="1:18">
      <c r="A5" s="43" t="s">
        <v>441</v>
      </c>
      <c r="B5" s="43" t="s">
        <v>421</v>
      </c>
      <c r="C5" s="43" t="s">
        <v>422</v>
      </c>
      <c r="D5" s="43"/>
      <c r="E5" s="43" t="s">
        <v>442</v>
      </c>
      <c r="F5" s="43"/>
      <c r="G5" s="43"/>
      <c r="H5" s="43" t="s">
        <v>57</v>
      </c>
      <c r="I5" s="43" t="s">
        <v>60</v>
      </c>
      <c r="J5" s="43" t="s">
        <v>420</v>
      </c>
      <c r="K5" s="43" t="s">
        <v>421</v>
      </c>
      <c r="L5" s="43" t="s">
        <v>422</v>
      </c>
      <c r="M5" s="43" t="s">
        <v>64</v>
      </c>
      <c r="N5" s="43"/>
      <c r="O5" s="43"/>
      <c r="P5" s="43"/>
      <c r="Q5" s="43"/>
      <c r="R5" s="43"/>
    </row>
    <row r="6" ht="23.65" customHeight="1" spans="1:18">
      <c r="A6" s="43"/>
      <c r="B6" s="43"/>
      <c r="C6" s="43"/>
      <c r="D6" s="43"/>
      <c r="E6" s="43"/>
      <c r="F6" s="43"/>
      <c r="G6" s="43"/>
      <c r="H6" s="43"/>
      <c r="I6" s="43" t="s">
        <v>59</v>
      </c>
      <c r="J6" s="43"/>
      <c r="K6" s="43"/>
      <c r="L6" s="43"/>
      <c r="M6" s="43" t="s">
        <v>59</v>
      </c>
      <c r="N6" s="43" t="s">
        <v>65</v>
      </c>
      <c r="O6" s="43" t="s">
        <v>66</v>
      </c>
      <c r="P6" s="43" t="s">
        <v>67</v>
      </c>
      <c r="Q6" s="43" t="s">
        <v>68</v>
      </c>
      <c r="R6" s="43" t="s">
        <v>69</v>
      </c>
    </row>
    <row r="7" ht="22.5" customHeight="1" spans="1:18">
      <c r="A7" s="44" t="s">
        <v>84</v>
      </c>
      <c r="B7" s="44" t="s">
        <v>85</v>
      </c>
      <c r="C7" s="44" t="s">
        <v>86</v>
      </c>
      <c r="D7" s="44" t="s">
        <v>87</v>
      </c>
      <c r="E7" s="44" t="s">
        <v>88</v>
      </c>
      <c r="F7" s="44" t="s">
        <v>89</v>
      </c>
      <c r="G7" s="44" t="s">
        <v>90</v>
      </c>
      <c r="H7" s="44" t="s">
        <v>91</v>
      </c>
      <c r="I7" s="44" t="s">
        <v>92</v>
      </c>
      <c r="J7" s="44" t="s">
        <v>93</v>
      </c>
      <c r="K7" s="44" t="s">
        <v>94</v>
      </c>
      <c r="L7" s="44" t="s">
        <v>95</v>
      </c>
      <c r="M7" s="44" t="s">
        <v>96</v>
      </c>
      <c r="N7" s="44" t="s">
        <v>97</v>
      </c>
      <c r="O7" s="44" t="s">
        <v>443</v>
      </c>
      <c r="P7" s="44" t="s">
        <v>444</v>
      </c>
      <c r="Q7" s="44" t="s">
        <v>445</v>
      </c>
      <c r="R7" s="44" t="s">
        <v>446</v>
      </c>
    </row>
    <row r="8" ht="22.5" customHeight="1" spans="1:18">
      <c r="A8" s="45"/>
      <c r="B8" s="45"/>
      <c r="C8" s="45"/>
      <c r="D8" s="45"/>
      <c r="E8" s="45"/>
      <c r="F8" s="45"/>
      <c r="G8" s="4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ht="22.5" customHeight="1" spans="1:18">
      <c r="A9" s="45"/>
      <c r="B9" s="45"/>
      <c r="C9" s="45"/>
      <c r="D9" s="45"/>
      <c r="E9" s="45"/>
      <c r="F9" s="45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ht="22.5" customHeight="1" spans="1:18">
      <c r="A10" s="47"/>
      <c r="B10" s="45"/>
      <c r="C10" s="45"/>
      <c r="D10" s="45"/>
      <c r="E10" s="45"/>
      <c r="F10" s="45"/>
      <c r="G10" s="45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</row>
    <row r="11" ht="22.5" customHeight="1" spans="1:18">
      <c r="A11" s="47" t="s">
        <v>57</v>
      </c>
      <c r="B11" s="47"/>
      <c r="C11" s="47"/>
      <c r="D11" s="47"/>
      <c r="E11" s="47"/>
      <c r="F11" s="47"/>
      <c r="G11" s="47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ht="39" customHeight="1" spans="1:18">
      <c r="A12" s="21" t="s">
        <v>404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</sheetData>
  <mergeCells count="18">
    <mergeCell ref="A2:R2"/>
    <mergeCell ref="A3:Q3"/>
    <mergeCell ref="H4:R4"/>
    <mergeCell ref="M5:R5"/>
    <mergeCell ref="A11:G11"/>
    <mergeCell ref="A12:R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:N10"/>
    </sheetView>
  </sheetViews>
  <sheetFormatPr defaultColWidth="10.7037037037037" defaultRowHeight="14.25" customHeight="1"/>
  <cols>
    <col min="1" max="1" width="33.8796296296296" customWidth="1"/>
    <col min="2" max="14" width="10.6296296296296" customWidth="1"/>
  </cols>
  <sheetData>
    <row r="1" ht="13.5" customHeight="1" spans="1:1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22" t="s">
        <v>447</v>
      </c>
    </row>
    <row r="2" ht="45" customHeight="1" spans="1:14">
      <c r="A2" s="14" t="s">
        <v>448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22.5" customHeight="1" spans="1:14">
      <c r="A3" s="13" t="str">
        <f>"单位名称："&amp;"武定县财政局"</f>
        <v>单位名称：武定县财政局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22" t="s">
        <v>54</v>
      </c>
    </row>
    <row r="4" ht="22.5" customHeight="1" spans="1:14">
      <c r="A4" s="15" t="s">
        <v>449</v>
      </c>
      <c r="B4" s="15" t="s">
        <v>201</v>
      </c>
      <c r="C4" s="15"/>
      <c r="D4" s="15"/>
      <c r="E4" s="15" t="s">
        <v>450</v>
      </c>
      <c r="F4" s="15"/>
      <c r="G4" s="15"/>
      <c r="H4" s="15"/>
      <c r="I4" s="15"/>
      <c r="J4" s="15"/>
      <c r="K4" s="15"/>
      <c r="L4" s="15"/>
      <c r="M4" s="15"/>
      <c r="N4" s="15"/>
    </row>
    <row r="5" ht="22.5" customHeight="1" spans="1:14">
      <c r="A5" s="15"/>
      <c r="B5" s="15" t="s">
        <v>57</v>
      </c>
      <c r="C5" s="15" t="s">
        <v>60</v>
      </c>
      <c r="D5" s="15" t="s">
        <v>420</v>
      </c>
      <c r="E5" s="15" t="s">
        <v>451</v>
      </c>
      <c r="F5" s="15" t="s">
        <v>452</v>
      </c>
      <c r="G5" s="15" t="s">
        <v>453</v>
      </c>
      <c r="H5" s="15" t="s">
        <v>454</v>
      </c>
      <c r="I5" s="15" t="s">
        <v>455</v>
      </c>
      <c r="J5" s="15" t="s">
        <v>456</v>
      </c>
      <c r="K5" s="15" t="s">
        <v>457</v>
      </c>
      <c r="L5" s="15" t="s">
        <v>458</v>
      </c>
      <c r="M5" s="15" t="s">
        <v>459</v>
      </c>
      <c r="N5" s="15" t="s">
        <v>460</v>
      </c>
    </row>
    <row r="6" ht="22.5" customHeight="1" spans="1:14">
      <c r="A6" s="38">
        <v>1</v>
      </c>
      <c r="B6" s="38">
        <v>2</v>
      </c>
      <c r="C6" s="38">
        <v>3</v>
      </c>
      <c r="D6" s="39">
        <v>4</v>
      </c>
      <c r="E6" s="38">
        <v>5</v>
      </c>
      <c r="F6" s="38">
        <v>6</v>
      </c>
      <c r="G6" s="39">
        <v>7</v>
      </c>
      <c r="H6" s="38">
        <v>8</v>
      </c>
      <c r="I6" s="38">
        <v>9</v>
      </c>
      <c r="J6" s="39">
        <v>10</v>
      </c>
      <c r="K6" s="38">
        <v>11</v>
      </c>
      <c r="L6" s="38">
        <v>12</v>
      </c>
      <c r="M6" s="39">
        <v>13</v>
      </c>
      <c r="N6" s="38">
        <v>14</v>
      </c>
    </row>
    <row r="7" ht="22.5" customHeight="1" spans="1:14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22.5" customHeight="1" spans="1:14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ht="22.5" customHeight="1" spans="1:14">
      <c r="A9" s="18" t="s">
        <v>57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ht="27" customHeight="1" spans="1:14">
      <c r="A10" s="21" t="s">
        <v>404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</sheetData>
  <mergeCells count="6">
    <mergeCell ref="A2:N2"/>
    <mergeCell ref="A3:H3"/>
    <mergeCell ref="B4:D4"/>
    <mergeCell ref="E4:N4"/>
    <mergeCell ref="A10:N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C8" sqref="C8"/>
    </sheetView>
  </sheetViews>
  <sheetFormatPr defaultColWidth="10.7037037037037" defaultRowHeight="12" customHeight="1"/>
  <cols>
    <col min="1" max="1" width="22.75" customWidth="1"/>
    <col min="2" max="2" width="15" customWidth="1"/>
    <col min="3" max="3" width="15.6296296296296" customWidth="1"/>
    <col min="4" max="11" width="15" customWidth="1"/>
  </cols>
  <sheetData>
    <row r="1" ht="15.75" customHeight="1" spans="1:11">
      <c r="A1" s="27"/>
      <c r="B1" s="27"/>
      <c r="C1" s="27"/>
      <c r="D1" s="27"/>
      <c r="E1" s="27"/>
      <c r="F1" s="27"/>
      <c r="G1" s="27"/>
      <c r="H1" s="27"/>
      <c r="I1" s="27"/>
      <c r="J1" s="27"/>
      <c r="K1" s="37" t="s">
        <v>461</v>
      </c>
    </row>
    <row r="2" ht="45" customHeight="1" spans="1:11">
      <c r="A2" s="28" t="s">
        <v>462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15.75" customHeight="1" spans="1:11">
      <c r="A3" s="27" t="str">
        <f>"单位名称："&amp;"武定县财政局"</f>
        <v>单位名称：武定县财政局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22.5" customHeight="1" spans="1:11">
      <c r="A4" s="29" t="s">
        <v>463</v>
      </c>
      <c r="B4" s="29" t="s">
        <v>195</v>
      </c>
      <c r="C4" s="29" t="s">
        <v>339</v>
      </c>
      <c r="D4" s="29" t="s">
        <v>340</v>
      </c>
      <c r="E4" s="29" t="s">
        <v>341</v>
      </c>
      <c r="F4" s="29" t="s">
        <v>342</v>
      </c>
      <c r="G4" s="30" t="s">
        <v>343</v>
      </c>
      <c r="H4" s="29" t="s">
        <v>344</v>
      </c>
      <c r="I4" s="30" t="s">
        <v>345</v>
      </c>
      <c r="J4" s="30" t="s">
        <v>346</v>
      </c>
      <c r="K4" s="29" t="s">
        <v>347</v>
      </c>
    </row>
    <row r="5" ht="22.5" customHeight="1" spans="1:11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</row>
    <row r="6" ht="22.5" customHeight="1" spans="1:11">
      <c r="A6" s="31" t="s">
        <v>464</v>
      </c>
      <c r="B6" s="31"/>
      <c r="C6" s="32"/>
      <c r="D6" s="32"/>
      <c r="E6" s="32"/>
      <c r="F6" s="33"/>
      <c r="G6" s="34"/>
      <c r="H6" s="33"/>
      <c r="I6" s="34"/>
      <c r="J6" s="34"/>
      <c r="K6" s="33"/>
    </row>
    <row r="7" ht="22.5" customHeight="1" spans="1:11">
      <c r="A7" s="35" t="s">
        <v>464</v>
      </c>
      <c r="B7" s="35"/>
      <c r="C7" s="35" t="s">
        <v>464</v>
      </c>
      <c r="D7" s="35" t="s">
        <v>464</v>
      </c>
      <c r="E7" s="35" t="s">
        <v>464</v>
      </c>
      <c r="F7" s="31" t="s">
        <v>464</v>
      </c>
      <c r="G7" s="35" t="s">
        <v>464</v>
      </c>
      <c r="H7" s="31" t="s">
        <v>464</v>
      </c>
      <c r="I7" s="35" t="s">
        <v>464</v>
      </c>
      <c r="J7" s="35" t="s">
        <v>464</v>
      </c>
      <c r="K7" s="31" t="s">
        <v>464</v>
      </c>
    </row>
    <row r="8" ht="22.5" customHeight="1" spans="1:1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ht="33" customHeight="1" spans="1:11">
      <c r="A9" s="21" t="s">
        <v>404</v>
      </c>
      <c r="B9" s="21"/>
      <c r="C9" s="21"/>
      <c r="D9" s="21"/>
      <c r="E9" s="21"/>
      <c r="F9" s="21"/>
      <c r="G9" s="21"/>
      <c r="H9" s="21"/>
      <c r="I9" s="21"/>
      <c r="J9" s="21"/>
      <c r="K9" s="21"/>
    </row>
  </sheetData>
  <mergeCells count="2">
    <mergeCell ref="A2:K2"/>
    <mergeCell ref="A9:K9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:H10"/>
    </sheetView>
  </sheetViews>
  <sheetFormatPr defaultColWidth="10.7037037037037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23"/>
      <c r="B1" s="23"/>
      <c r="C1" s="23"/>
      <c r="D1" s="23"/>
      <c r="E1" s="23"/>
      <c r="F1" s="23"/>
      <c r="G1" s="23"/>
      <c r="H1" s="22" t="s">
        <v>465</v>
      </c>
    </row>
    <row r="2" ht="45" customHeight="1" spans="1:8">
      <c r="A2" s="14" t="s">
        <v>466</v>
      </c>
      <c r="B2" s="14"/>
      <c r="C2" s="14"/>
      <c r="D2" s="14"/>
      <c r="E2" s="14"/>
      <c r="F2" s="14"/>
      <c r="G2" s="14"/>
      <c r="H2" s="14"/>
    </row>
    <row r="3" ht="13.5" customHeight="1" spans="1:8">
      <c r="A3" s="13" t="str">
        <f>"单位名称："&amp;"武定县财政局"</f>
        <v>单位名称：武定县财政局</v>
      </c>
      <c r="B3" s="13"/>
      <c r="C3" s="13"/>
      <c r="D3" s="23"/>
      <c r="E3" s="23"/>
      <c r="F3" s="23"/>
      <c r="G3" s="23"/>
      <c r="H3" s="22" t="s">
        <v>54</v>
      </c>
    </row>
    <row r="4" ht="18" customHeight="1" spans="1:8">
      <c r="A4" s="15" t="s">
        <v>407</v>
      </c>
      <c r="B4" s="15" t="s">
        <v>467</v>
      </c>
      <c r="C4" s="15" t="s">
        <v>468</v>
      </c>
      <c r="D4" s="15" t="s">
        <v>469</v>
      </c>
      <c r="E4" s="15" t="s">
        <v>414</v>
      </c>
      <c r="F4" s="15" t="s">
        <v>470</v>
      </c>
      <c r="G4" s="15"/>
      <c r="H4" s="15"/>
    </row>
    <row r="5" ht="18" customHeight="1" spans="1:8">
      <c r="A5" s="15"/>
      <c r="B5" s="15"/>
      <c r="C5" s="15"/>
      <c r="D5" s="15"/>
      <c r="E5" s="15"/>
      <c r="F5" s="15" t="s">
        <v>415</v>
      </c>
      <c r="G5" s="15" t="s">
        <v>471</v>
      </c>
      <c r="H5" s="15" t="s">
        <v>472</v>
      </c>
    </row>
    <row r="6" ht="21" customHeight="1" spans="1:8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</row>
    <row r="7" ht="23.25" customHeight="1" spans="1:8">
      <c r="A7" s="18"/>
      <c r="B7" s="18"/>
      <c r="C7" s="18"/>
      <c r="D7" s="18"/>
      <c r="E7" s="25"/>
      <c r="F7" s="25"/>
      <c r="G7" s="25"/>
      <c r="H7" s="25"/>
    </row>
    <row r="8" ht="23.25" customHeight="1" spans="1:8">
      <c r="A8" s="18" t="s">
        <v>464</v>
      </c>
      <c r="B8" s="18"/>
      <c r="C8" s="18"/>
      <c r="D8" s="18"/>
      <c r="E8" s="25"/>
      <c r="F8" s="25"/>
      <c r="G8" s="25"/>
      <c r="H8" s="25"/>
    </row>
    <row r="9" ht="23.25" customHeight="1" spans="1:8">
      <c r="A9" s="20" t="s">
        <v>57</v>
      </c>
      <c r="B9" s="20"/>
      <c r="C9" s="20"/>
      <c r="D9" s="20"/>
      <c r="E9" s="20"/>
      <c r="F9" s="19"/>
      <c r="G9" s="26"/>
      <c r="H9" s="26"/>
    </row>
    <row r="10" ht="57" customHeight="1" spans="1:8">
      <c r="A10" s="21" t="s">
        <v>404</v>
      </c>
      <c r="B10" s="21"/>
      <c r="C10" s="21"/>
      <c r="D10" s="21"/>
      <c r="E10" s="21"/>
      <c r="F10" s="21"/>
      <c r="G10" s="21"/>
      <c r="H10" s="21"/>
    </row>
  </sheetData>
  <mergeCells count="10">
    <mergeCell ref="A2:H2"/>
    <mergeCell ref="A3:C3"/>
    <mergeCell ref="F4:H4"/>
    <mergeCell ref="A9:E9"/>
    <mergeCell ref="A10:H10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:K10"/>
    </sheetView>
  </sheetViews>
  <sheetFormatPr defaultColWidth="10.7037037037037" defaultRowHeight="14.25" customHeight="1"/>
  <cols>
    <col min="1" max="11" width="17.5740740740741" customWidth="1"/>
  </cols>
  <sheetData>
    <row r="1" ht="15.75" customHeight="1" spans="1:11">
      <c r="A1" s="13"/>
      <c r="B1" s="13"/>
      <c r="C1" s="13"/>
      <c r="D1" s="13"/>
      <c r="E1" s="13"/>
      <c r="F1" s="13"/>
      <c r="G1" s="13"/>
      <c r="H1" s="13"/>
      <c r="I1" s="13"/>
      <c r="J1" s="13"/>
      <c r="K1" s="22" t="s">
        <v>473</v>
      </c>
    </row>
    <row r="2" ht="46.15" customHeight="1" spans="1:11">
      <c r="A2" s="14" t="s">
        <v>474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2.5" customHeight="1" spans="1:11">
      <c r="A3" s="13" t="str">
        <f>"单位名称："&amp;"武定县财政局"</f>
        <v>单位名称：武定县财政局</v>
      </c>
      <c r="B3" s="13"/>
      <c r="C3" s="13"/>
      <c r="D3" s="13"/>
      <c r="E3" s="13"/>
      <c r="F3" s="13"/>
      <c r="G3" s="13"/>
      <c r="H3" s="13"/>
      <c r="I3" s="13"/>
      <c r="J3" s="13"/>
      <c r="K3" s="22" t="s">
        <v>2</v>
      </c>
    </row>
    <row r="4" ht="22.5" customHeight="1" spans="1:11">
      <c r="A4" s="15" t="s">
        <v>305</v>
      </c>
      <c r="B4" s="15" t="s">
        <v>196</v>
      </c>
      <c r="C4" s="15" t="s">
        <v>194</v>
      </c>
      <c r="D4" s="15" t="s">
        <v>197</v>
      </c>
      <c r="E4" s="15" t="s">
        <v>198</v>
      </c>
      <c r="F4" s="15" t="s">
        <v>306</v>
      </c>
      <c r="G4" s="15" t="s">
        <v>307</v>
      </c>
      <c r="H4" s="15" t="s">
        <v>57</v>
      </c>
      <c r="I4" s="15" t="s">
        <v>475</v>
      </c>
      <c r="J4" s="15"/>
      <c r="K4" s="15"/>
    </row>
    <row r="5" ht="22.5" customHeight="1" spans="1:11">
      <c r="A5" s="15"/>
      <c r="B5" s="15"/>
      <c r="C5" s="15"/>
      <c r="D5" s="15"/>
      <c r="E5" s="15"/>
      <c r="F5" s="15"/>
      <c r="G5" s="15"/>
      <c r="H5" s="15" t="s">
        <v>59</v>
      </c>
      <c r="I5" s="15" t="s">
        <v>60</v>
      </c>
      <c r="J5" s="15" t="s">
        <v>61</v>
      </c>
      <c r="K5" s="15" t="s">
        <v>62</v>
      </c>
    </row>
    <row r="6" ht="22.5" customHeight="1" spans="1:11">
      <c r="A6" s="16">
        <v>1</v>
      </c>
      <c r="B6" s="16">
        <v>2</v>
      </c>
      <c r="C6" s="16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</row>
    <row r="7" ht="22.5" customHeight="1" spans="1:11">
      <c r="A7" s="18"/>
      <c r="B7" s="18"/>
      <c r="C7" s="18"/>
      <c r="D7" s="18"/>
      <c r="E7" s="18"/>
      <c r="F7" s="18"/>
      <c r="G7" s="18"/>
      <c r="H7" s="19"/>
      <c r="I7" s="19"/>
      <c r="J7" s="19"/>
      <c r="K7" s="19"/>
    </row>
    <row r="8" ht="22.5" customHeight="1" spans="1:11">
      <c r="A8" s="18" t="s">
        <v>464</v>
      </c>
      <c r="B8" s="18" t="s">
        <v>464</v>
      </c>
      <c r="C8" s="18" t="s">
        <v>464</v>
      </c>
      <c r="D8" s="18"/>
      <c r="E8" s="18"/>
      <c r="F8" s="18"/>
      <c r="G8" s="18"/>
      <c r="H8" s="19"/>
      <c r="I8" s="19"/>
      <c r="J8" s="19"/>
      <c r="K8" s="19"/>
    </row>
    <row r="9" ht="22.5" customHeight="1" spans="1:11">
      <c r="A9" s="20" t="s">
        <v>57</v>
      </c>
      <c r="B9" s="20"/>
      <c r="C9" s="20"/>
      <c r="D9" s="20"/>
      <c r="E9" s="20"/>
      <c r="F9" s="20"/>
      <c r="G9" s="20"/>
      <c r="H9" s="19"/>
      <c r="I9" s="19"/>
      <c r="J9" s="19"/>
      <c r="K9" s="19"/>
    </row>
    <row r="10" ht="47" customHeight="1" spans="1:11">
      <c r="A10" s="21" t="s">
        <v>404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</sheetData>
  <mergeCells count="13">
    <mergeCell ref="A2:K2"/>
    <mergeCell ref="A3:J3"/>
    <mergeCell ref="I4:K4"/>
    <mergeCell ref="A9:G9"/>
    <mergeCell ref="A10:K10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showZeros="0" workbookViewId="0">
      <selection activeCell="E22" sqref="E22"/>
    </sheetView>
  </sheetViews>
  <sheetFormatPr defaultColWidth="10" defaultRowHeight="12.75" customHeight="1" outlineLevelCol="6"/>
  <cols>
    <col min="1" max="1" width="29.25" style="1" customWidth="1"/>
    <col min="2" max="2" width="19.1388888888889" style="1" customWidth="1"/>
    <col min="3" max="3" width="36.25" style="1" customWidth="1"/>
    <col min="4" max="4" width="8.7037037037037" style="1" customWidth="1"/>
    <col min="5" max="7" width="20.5740740740741" style="1" customWidth="1"/>
    <col min="8" max="16384" width="10" style="1"/>
  </cols>
  <sheetData>
    <row r="1" ht="15" customHeight="1" spans="1:7">
      <c r="A1" s="2"/>
      <c r="B1" s="2"/>
      <c r="C1" s="2"/>
      <c r="D1" s="2"/>
      <c r="E1" s="2"/>
      <c r="F1" s="2"/>
      <c r="G1" s="3" t="s">
        <v>476</v>
      </c>
    </row>
    <row r="2" ht="45" customHeight="1" spans="1:7">
      <c r="A2" s="4" t="s">
        <v>477</v>
      </c>
      <c r="B2" s="4"/>
      <c r="C2" s="4"/>
      <c r="D2" s="4"/>
      <c r="E2" s="4"/>
      <c r="F2" s="4"/>
      <c r="G2" s="4"/>
    </row>
    <row r="3" ht="15" customHeight="1" spans="1:7">
      <c r="A3" s="5" t="str">
        <f>"单位名称："&amp;"武定县财政局"</f>
        <v>单位名称：武定县财政局</v>
      </c>
      <c r="B3" s="5"/>
      <c r="C3" s="2"/>
      <c r="D3" s="2"/>
      <c r="E3" s="2"/>
      <c r="F3" s="2"/>
      <c r="G3" s="3" t="s">
        <v>54</v>
      </c>
    </row>
    <row r="4" ht="45" customHeight="1" spans="1:7">
      <c r="A4" s="6" t="s">
        <v>194</v>
      </c>
      <c r="B4" s="6" t="s">
        <v>305</v>
      </c>
      <c r="C4" s="6" t="s">
        <v>196</v>
      </c>
      <c r="D4" s="6" t="s">
        <v>478</v>
      </c>
      <c r="E4" s="6" t="s">
        <v>60</v>
      </c>
      <c r="F4" s="6"/>
      <c r="G4" s="6"/>
    </row>
    <row r="5" ht="45" customHeight="1" spans="1:7">
      <c r="A5" s="6"/>
      <c r="B5" s="6"/>
      <c r="C5" s="6"/>
      <c r="D5" s="6"/>
      <c r="E5" s="6" t="s">
        <v>479</v>
      </c>
      <c r="F5" s="6" t="s">
        <v>480</v>
      </c>
      <c r="G5" s="6" t="s">
        <v>481</v>
      </c>
    </row>
    <row r="6" ht="15" customHeight="1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ht="22.5" customHeight="1" spans="1:7">
      <c r="A7" s="8" t="s">
        <v>71</v>
      </c>
      <c r="B7" s="8"/>
      <c r="C7" s="8"/>
      <c r="D7" s="8"/>
      <c r="E7" s="9">
        <v>1500000</v>
      </c>
      <c r="F7" s="9"/>
      <c r="G7" s="9"/>
    </row>
    <row r="8" ht="22.5" customHeight="1" spans="1:7">
      <c r="A8" s="10" t="s">
        <v>71</v>
      </c>
      <c r="B8" s="8"/>
      <c r="C8" s="8"/>
      <c r="D8" s="8"/>
      <c r="E8" s="9">
        <v>1500000</v>
      </c>
      <c r="F8" s="9"/>
      <c r="G8" s="9"/>
    </row>
    <row r="9" ht="22.5" customHeight="1" spans="1:7">
      <c r="A9" s="8"/>
      <c r="B9" s="8" t="s">
        <v>311</v>
      </c>
      <c r="C9" s="8" t="s">
        <v>310</v>
      </c>
      <c r="D9" s="8" t="s">
        <v>482</v>
      </c>
      <c r="E9" s="9">
        <v>400000</v>
      </c>
      <c r="F9" s="9"/>
      <c r="G9" s="9"/>
    </row>
    <row r="10" ht="22.5" customHeight="1" spans="1:7">
      <c r="A10" s="8"/>
      <c r="B10" s="8" t="s">
        <v>320</v>
      </c>
      <c r="C10" s="8" t="s">
        <v>319</v>
      </c>
      <c r="D10" s="8" t="s">
        <v>482</v>
      </c>
      <c r="E10" s="9">
        <v>800000</v>
      </c>
      <c r="F10" s="9"/>
      <c r="G10" s="9"/>
    </row>
    <row r="11" ht="22.5" customHeight="1" spans="1:7">
      <c r="A11" s="8"/>
      <c r="B11" s="8" t="s">
        <v>320</v>
      </c>
      <c r="C11" s="8" t="s">
        <v>332</v>
      </c>
      <c r="D11" s="8" t="s">
        <v>482</v>
      </c>
      <c r="E11" s="9">
        <v>300000</v>
      </c>
      <c r="F11" s="9"/>
      <c r="G11" s="9"/>
    </row>
    <row r="12" ht="22.5" customHeight="1" spans="1:7">
      <c r="A12" s="11" t="s">
        <v>57</v>
      </c>
      <c r="B12" s="11"/>
      <c r="C12" s="11"/>
      <c r="D12" s="11"/>
      <c r="E12" s="9">
        <v>1500000</v>
      </c>
      <c r="F12" s="9"/>
      <c r="G12" s="9"/>
    </row>
    <row r="13" ht="27" customHeight="1" spans="1:7">
      <c r="A13" s="12" t="s">
        <v>483</v>
      </c>
      <c r="B13" s="12"/>
      <c r="C13" s="12"/>
      <c r="D13" s="12"/>
      <c r="E13" s="12"/>
      <c r="F13" s="12"/>
      <c r="G13" s="12"/>
    </row>
  </sheetData>
  <mergeCells count="9">
    <mergeCell ref="A2:G2"/>
    <mergeCell ref="A3:B3"/>
    <mergeCell ref="E4:G4"/>
    <mergeCell ref="A12:D12"/>
    <mergeCell ref="A13:G13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2025年一般公共预算支出预算表（按功能科目分类）02-2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余霖涛</cp:lastModifiedBy>
  <dcterms:created xsi:type="dcterms:W3CDTF">2025-03-10T08:10:00Z</dcterms:created>
  <dcterms:modified xsi:type="dcterms:W3CDTF">2025-03-25T12:19:45Z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FFDD686CC29A4744A8D34C9BA6B8C14C_13</vt:lpwstr>
  </property>
</Properties>
</file>