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2"/>
  </bookViews>
  <sheets>
    <sheet name="附件1  县下达表" sheetId="1" r:id="rId1"/>
    <sheet name="附件2  绩效分解表1" sheetId="2" r:id="rId2"/>
    <sheet name="附件3  县备案表" sheetId="3" r:id="rId3"/>
    <sheet name="下达表" sheetId="4" r:id="rId4"/>
    <sheet name=" 绩效分解表2" sheetId="5" r:id="rId5"/>
    <sheet name="备案表" sheetId="6" r:id="rId6"/>
  </sheets>
  <definedNames>
    <definedName name="_xlnm.Print_Titles" localSheetId="3">'下达表'!$4:$4</definedName>
    <definedName name="_xlnm.Print_Titles" localSheetId="0">'附件1  县下达表'!$4:$4</definedName>
  </definedNames>
  <calcPr fullCalcOnLoad="1"/>
</workbook>
</file>

<file path=xl/sharedStrings.xml><?xml version="1.0" encoding="utf-8"?>
<sst xmlns="http://schemas.openxmlformats.org/spreadsheetml/2006/main" count="245" uniqueCount="145">
  <si>
    <t>附件1：</t>
  </si>
  <si>
    <t>2021年现代职业教育质量提升中央资金（参照直达）下达表</t>
  </si>
  <si>
    <t>单位：万元</t>
  </si>
  <si>
    <t>学校名称</t>
  </si>
  <si>
    <t>项目类别</t>
  </si>
  <si>
    <t>项目名称</t>
  </si>
  <si>
    <t>本次下达中央资金</t>
  </si>
  <si>
    <t>预算支出科目</t>
  </si>
  <si>
    <t>政府经济分类科目</t>
  </si>
  <si>
    <t>部门预算经济分类</t>
  </si>
  <si>
    <t>备注</t>
  </si>
  <si>
    <t>武定县职业高级中学</t>
  </si>
  <si>
    <t>教学仪器设备购置</t>
  </si>
  <si>
    <t>教学实训设备购置</t>
  </si>
  <si>
    <t>2050302.中等职业教育</t>
  </si>
  <si>
    <t>50601.对事业单位资本性补助—资本性支出（一）</t>
  </si>
  <si>
    <t>310.资本性支出</t>
  </si>
  <si>
    <r>
      <t>附件2</t>
    </r>
    <r>
      <rPr>
        <sz val="11"/>
        <color theme="1"/>
        <rFont val="Calibri"/>
        <family val="0"/>
      </rPr>
      <t>-1：</t>
    </r>
  </si>
  <si>
    <t xml:space="preserve">       绩效目标表</t>
  </si>
  <si>
    <t>编报部门(单位):楚雄州财政局  楚雄州教育体育局</t>
  </si>
  <si>
    <t>现代职业教育质量提升计划</t>
  </si>
  <si>
    <t>年度目标</t>
  </si>
  <si>
    <t>目标1:完成改善中职学校办学条件年度计划任务
目标2:中职学校布局得到优化。
目标3:改扩建中等职业学校校舍，实验实训场地以及其他附属没施，配置图书和教学仪器社保，办学质量得到提升，人才培养、社会服务、产教融合等各方面水平不断提高。更好服务经济社会发展.</t>
  </si>
  <si>
    <t>年度目标任务</t>
  </si>
  <si>
    <t>一级指标</t>
  </si>
  <si>
    <t>产出指标</t>
  </si>
  <si>
    <t>效益指标</t>
  </si>
  <si>
    <t>满意度指标</t>
  </si>
  <si>
    <t>二级指标</t>
  </si>
  <si>
    <t>数量指标</t>
  </si>
  <si>
    <t>质量指标</t>
  </si>
  <si>
    <t>社会效益指标</t>
  </si>
  <si>
    <t>可持续影响指标</t>
  </si>
  <si>
    <t>服务对象满意度指标</t>
  </si>
  <si>
    <t>三级指标</t>
  </si>
  <si>
    <t>完成改善中职学校办学条件年度计划任务</t>
  </si>
  <si>
    <t>中职学校新建或改建校舍、场地达到规划建设要求的比率</t>
  </si>
  <si>
    <t>地方中职学校基本办学条件</t>
  </si>
  <si>
    <t>教师队伍支撑现代职业教育发展的能力进一步增强</t>
  </si>
  <si>
    <t>教师定期到企业实践、企业人员到学校兼职任教的校企人才双向交流机制</t>
  </si>
  <si>
    <t>学校和学生满意度</t>
  </si>
  <si>
    <t>本次下达目标</t>
  </si>
  <si>
    <t>武定县</t>
  </si>
  <si>
    <t>≥90%</t>
  </si>
  <si>
    <t>逐步改善</t>
  </si>
  <si>
    <t>“双师型”教师质量持续增长，生师比持续降低</t>
  </si>
  <si>
    <t>启动建设教师企业实践基地（工作站）</t>
  </si>
  <si>
    <t>≥80%</t>
  </si>
  <si>
    <t>附件3：</t>
  </si>
  <si>
    <t>2021年现代职业教育质量提升中央资金（参照直达）备案表</t>
  </si>
  <si>
    <t>占地面积（亩）</t>
  </si>
  <si>
    <t>校舍面积（平方米）</t>
  </si>
  <si>
    <t>教职工数</t>
  </si>
  <si>
    <t>在校学生数</t>
  </si>
  <si>
    <t>项目实施内容 （简述）</t>
  </si>
  <si>
    <t>资金筹集情况</t>
  </si>
  <si>
    <t>资金使用方向（万元）</t>
  </si>
  <si>
    <t>总计</t>
  </si>
  <si>
    <t>其中：专任教师</t>
  </si>
  <si>
    <t>合计</t>
  </si>
  <si>
    <t>省级安排</t>
  </si>
  <si>
    <t>县市安排</t>
  </si>
  <si>
    <t>学校自筹</t>
  </si>
  <si>
    <t>总额</t>
  </si>
  <si>
    <t>新建校舍</t>
  </si>
  <si>
    <t>校舍维修改造</t>
  </si>
  <si>
    <t>实验实训场地建设</t>
  </si>
  <si>
    <t>其他附属设施建设</t>
  </si>
  <si>
    <t>购买图书和教学仪器设备</t>
  </si>
  <si>
    <t>开展教师培训</t>
  </si>
  <si>
    <t>其他（请备注说明）</t>
  </si>
  <si>
    <t>汽车制造与检测、旅游服务与饭店管理、电子商务专业实训设备购置</t>
  </si>
  <si>
    <t>楚雄州合计</t>
  </si>
  <si>
    <t>州属学校合计</t>
  </si>
  <si>
    <t>楚雄医药高等专科学校</t>
  </si>
  <si>
    <t>合        计</t>
  </si>
  <si>
    <t>2050305高等职业教育</t>
  </si>
  <si>
    <t>50601资本性支出（一）</t>
  </si>
  <si>
    <t>高职院校生均拨款奖补</t>
  </si>
  <si>
    <t>31002办公设备购置</t>
  </si>
  <si>
    <t>31001房屋建筑物购建</t>
  </si>
  <si>
    <t>31003专用设备购置</t>
  </si>
  <si>
    <t>31005基础设施建设</t>
  </si>
  <si>
    <t>楚雄技师学院（楚雄州工业学校）</t>
  </si>
  <si>
    <t>2050302中等职业教育</t>
  </si>
  <si>
    <t xml:space="preserve">改扩建校舍 </t>
  </si>
  <si>
    <t>新建学生宿舍</t>
  </si>
  <si>
    <t>楚雄州特殊教育学校</t>
  </si>
  <si>
    <t>学校实训基地建设</t>
  </si>
  <si>
    <t>学生实践基地建设、专业设备购置</t>
  </si>
  <si>
    <t>31007信息网络及软件购置更新</t>
  </si>
  <si>
    <t>县市合计</t>
  </si>
  <si>
    <t>51301转移性支出</t>
  </si>
  <si>
    <t>楚雄市职业高级中学</t>
  </si>
  <si>
    <t>会议室维修改造</t>
  </si>
  <si>
    <t>双柏县职业高级中学</t>
  </si>
  <si>
    <t>姚安县职业高级中学</t>
  </si>
  <si>
    <t>重建围墙、实训楼和学生宿舍外墙修复等</t>
  </si>
  <si>
    <t>大姚县职业高级中学</t>
  </si>
  <si>
    <t>消防通道建设</t>
  </si>
  <si>
    <t>永仁县职业高级中学</t>
  </si>
  <si>
    <t>附属设施改造</t>
  </si>
  <si>
    <t>实训楼附属工程建设</t>
  </si>
  <si>
    <t>禄丰县职业高级中学</t>
  </si>
  <si>
    <t>“1+X”证书制度试点建设，虚拟仿真实训设备购置</t>
  </si>
  <si>
    <t>附件2-2:</t>
  </si>
  <si>
    <t xml:space="preserve">    绩效目标表</t>
  </si>
  <si>
    <t>高职院校生均奖补</t>
  </si>
  <si>
    <t>项目年度目标</t>
  </si>
  <si>
    <t>1.各地各校完善生均拨款制度，生均拨款不低于12000元每年； 2.高职平均就业不低于90%，高职教学水平不断提升。</t>
  </si>
  <si>
    <t>绩
效
指
标</t>
  </si>
  <si>
    <t>指标值</t>
  </si>
  <si>
    <t>高职生均拨款水平</t>
  </si>
  <si>
    <t>≥12000元</t>
  </si>
  <si>
    <t>在校生数量增加</t>
  </si>
  <si>
    <t>≥8000人</t>
  </si>
  <si>
    <t>各地完善生均投入机制</t>
  </si>
  <si>
    <t>时效指标</t>
  </si>
  <si>
    <t>各项任务于2020年12月底完成</t>
  </si>
  <si>
    <t>社会效益</t>
  </si>
  <si>
    <t>高职平均就业率</t>
  </si>
  <si>
    <t>职业教育贡献率</t>
  </si>
  <si>
    <t>逐年扩大</t>
  </si>
  <si>
    <t>可持续效益</t>
  </si>
  <si>
    <t>生均投入达标率持续增长</t>
  </si>
  <si>
    <t>持续增长</t>
  </si>
  <si>
    <t>服务对象满意度</t>
  </si>
  <si>
    <t>教师、学生对学校工作满意度</t>
  </si>
  <si>
    <t>序号</t>
  </si>
  <si>
    <t>所属县市</t>
  </si>
  <si>
    <t xml:space="preserve">   项目实施内容    （简述）</t>
  </si>
  <si>
    <t xml:space="preserve">总计 </t>
  </si>
  <si>
    <t>州属</t>
  </si>
  <si>
    <t>楚雄技师学院（楚雄州工业学校)</t>
  </si>
  <si>
    <t>新建A、B、C三幢学生宿舍建设 11961.54㎡</t>
  </si>
  <si>
    <t>学生劳动实践基地建设、工艺美术专业实训设备购置</t>
  </si>
  <si>
    <t>楚雄市</t>
  </si>
  <si>
    <t>双柏县</t>
  </si>
  <si>
    <t>新建男生宿舍1407㎡</t>
  </si>
  <si>
    <t>姚安县</t>
  </si>
  <si>
    <t>重建围墙、实训楼和学生宿舍外墙修复、运动场改造、校园绿化等</t>
  </si>
  <si>
    <t>大姚县</t>
  </si>
  <si>
    <t>永仁县</t>
  </si>
  <si>
    <t>禄丰县</t>
  </si>
  <si>
    <t>1+X证书试点建设、实训设备购置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</si>
</sst>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61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方正小标宋简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12"/>
      <name val="黑体"/>
      <family val="3"/>
    </font>
    <font>
      <b/>
      <sz val="18"/>
      <name val="宋体"/>
      <family val="0"/>
    </font>
    <font>
      <sz val="12"/>
      <color indexed="8"/>
      <name val="宋体"/>
      <family val="0"/>
    </font>
    <font>
      <sz val="20"/>
      <name val="方正小标宋简体"/>
      <family val="0"/>
    </font>
    <font>
      <sz val="20"/>
      <color indexed="8"/>
      <name val="方正小标宋简体"/>
      <family val="0"/>
    </font>
    <font>
      <b/>
      <sz val="18"/>
      <color indexed="8"/>
      <name val="宋体"/>
      <family val="0"/>
    </font>
    <font>
      <b/>
      <sz val="12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方正小标宋简体"/>
      <family val="0"/>
    </font>
    <font>
      <sz val="10"/>
      <color theme="1"/>
      <name val="Cambria"/>
      <family val="0"/>
    </font>
    <font>
      <sz val="10"/>
      <color indexed="8"/>
      <name val="Cambria"/>
      <family val="0"/>
    </font>
    <font>
      <sz val="10"/>
      <name val="Cambria"/>
      <family val="0"/>
    </font>
    <font>
      <b/>
      <sz val="18"/>
      <name val="Calibri"/>
      <family val="0"/>
    </font>
    <font>
      <sz val="20"/>
      <color theme="1"/>
      <name val="方正小标宋简体"/>
      <family val="0"/>
    </font>
    <font>
      <b/>
      <sz val="18"/>
      <color theme="1"/>
      <name val="Calibri"/>
      <family val="0"/>
    </font>
    <font>
      <b/>
      <sz val="12"/>
      <color theme="1"/>
      <name val="Cambria"/>
      <family val="0"/>
    </font>
    <font>
      <b/>
      <sz val="12"/>
      <color theme="1"/>
      <name val="Calibri"/>
      <family val="0"/>
    </font>
    <font>
      <sz val="12"/>
      <name val="Cambria"/>
      <family val="0"/>
    </font>
    <font>
      <sz val="11"/>
      <color theme="1"/>
      <name val="Cambria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4" fillId="9" borderId="0" applyNumberFormat="0" applyBorder="0" applyAlignment="0" applyProtection="0"/>
    <xf numFmtId="0" fontId="37" fillId="0" borderId="4" applyNumberFormat="0" applyFill="0" applyAlignment="0" applyProtection="0"/>
    <xf numFmtId="0" fontId="34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0" fillId="17" borderId="0" applyNumberFormat="0" applyBorder="0" applyAlignment="0" applyProtection="0"/>
    <xf numFmtId="0" fontId="3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4" fillId="27" borderId="0" applyNumberFormat="0" applyBorder="0" applyAlignment="0" applyProtection="0"/>
    <xf numFmtId="0" fontId="0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0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08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50" fillId="0" borderId="0" xfId="0" applyFont="1" applyAlignment="1">
      <alignment horizontal="center" vertical="center"/>
    </xf>
    <xf numFmtId="0" fontId="51" fillId="0" borderId="9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1" fillId="0" borderId="9" xfId="0" applyFont="1" applyBorder="1" applyAlignment="1">
      <alignment vertical="center" wrapText="1"/>
    </xf>
    <xf numFmtId="0" fontId="51" fillId="0" borderId="9" xfId="0" applyFont="1" applyBorder="1" applyAlignment="1">
      <alignment horizontal="left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vertical="center"/>
    </xf>
    <xf numFmtId="0" fontId="51" fillId="0" borderId="9" xfId="0" applyFont="1" applyBorder="1" applyAlignment="1">
      <alignment vertical="center" wrapText="1" shrinkToFit="1"/>
    </xf>
    <xf numFmtId="0" fontId="53" fillId="0" borderId="9" xfId="0" applyFont="1" applyBorder="1" applyAlignment="1">
      <alignment horizontal="left" vertical="center" wrapText="1"/>
    </xf>
    <xf numFmtId="0" fontId="53" fillId="0" borderId="9" xfId="0" applyFont="1" applyBorder="1" applyAlignment="1">
      <alignment vertical="center" wrapText="1"/>
    </xf>
    <xf numFmtId="0" fontId="0" fillId="0" borderId="9" xfId="0" applyFill="1" applyBorder="1" applyAlignment="1">
      <alignment horizontal="left" vertical="center"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 vertical="center" wrapText="1"/>
      <protection/>
    </xf>
    <xf numFmtId="0" fontId="54" fillId="0" borderId="0" xfId="0" applyNumberFormat="1" applyFont="1" applyFill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left" vertical="center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0" fontId="1" fillId="0" borderId="16" xfId="0" applyNumberFormat="1" applyFont="1" applyFill="1" applyBorder="1" applyAlignment="1" applyProtection="1">
      <alignment horizontal="center" vertical="center"/>
      <protection/>
    </xf>
    <xf numFmtId="0" fontId="5" fillId="0" borderId="16" xfId="0" applyNumberFormat="1" applyFont="1" applyFill="1" applyBorder="1" applyAlignment="1" applyProtection="1">
      <alignment horizontal="center" vertical="center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5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9" fontId="5" fillId="0" borderId="16" xfId="0" applyNumberFormat="1" applyFont="1" applyFill="1" applyBorder="1" applyAlignment="1" applyProtection="1">
      <alignment horizontal="center" vertical="center"/>
      <protection/>
    </xf>
    <xf numFmtId="0" fontId="1" fillId="0" borderId="16" xfId="0" applyNumberFormat="1" applyFont="1" applyFill="1" applyBorder="1" applyAlignment="1" applyProtection="1">
      <alignment horizontal="center" vertical="center" wrapText="1" readingOrder="1"/>
      <protection locked="0"/>
    </xf>
    <xf numFmtId="9" fontId="1" fillId="0" borderId="16" xfId="0" applyNumberFormat="1" applyFont="1" applyFill="1" applyBorder="1" applyAlignment="1" applyProtection="1">
      <alignment horizontal="center" vertical="center" wrapText="1" readingOrder="1"/>
      <protection locked="0"/>
    </xf>
    <xf numFmtId="0" fontId="5" fillId="0" borderId="16" xfId="0" applyNumberFormat="1" applyFont="1" applyFill="1" applyBorder="1" applyAlignment="1" applyProtection="1">
      <alignment horizontal="center" vertical="center" wrapText="1" readingOrder="1"/>
      <protection locked="0"/>
    </xf>
    <xf numFmtId="9" fontId="5" fillId="0" borderId="16" xfId="0" applyNumberFormat="1" applyFont="1" applyFill="1" applyBorder="1" applyAlignment="1" applyProtection="1">
      <alignment horizontal="center" vertical="center" wrapText="1" readingOrder="1"/>
      <protection locked="0"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vertical="center"/>
    </xf>
    <xf numFmtId="0" fontId="5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1" fillId="0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53" fillId="0" borderId="9" xfId="0" applyFont="1" applyBorder="1" applyAlignment="1">
      <alignment horizontal="center" vertical="center" wrapText="1"/>
    </xf>
    <xf numFmtId="176" fontId="53" fillId="0" borderId="9" xfId="0" applyNumberFormat="1" applyFont="1" applyBorder="1" applyAlignment="1">
      <alignment horizontal="right" vertical="center" wrapText="1"/>
    </xf>
    <xf numFmtId="0" fontId="0" fillId="0" borderId="9" xfId="0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9" xfId="0" applyBorder="1" applyAlignment="1">
      <alignment horizontal="left" vertical="center" wrapText="1"/>
    </xf>
    <xf numFmtId="0" fontId="0" fillId="0" borderId="19" xfId="0" applyFont="1" applyBorder="1" applyAlignment="1">
      <alignment horizontal="center" vertical="center"/>
    </xf>
    <xf numFmtId="0" fontId="53" fillId="0" borderId="19" xfId="0" applyFont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0" fillId="0" borderId="20" xfId="0" applyFont="1" applyBorder="1" applyAlignment="1">
      <alignment horizontal="center" vertical="center"/>
    </xf>
    <xf numFmtId="0" fontId="53" fillId="0" borderId="20" xfId="0" applyFont="1" applyBorder="1" applyAlignment="1">
      <alignment horizontal="center" vertical="center" wrapText="1"/>
    </xf>
    <xf numFmtId="0" fontId="53" fillId="0" borderId="21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53" fillId="0" borderId="21" xfId="0" applyFont="1" applyBorder="1" applyAlignment="1">
      <alignment horizontal="left" vertical="center" wrapText="1"/>
    </xf>
    <xf numFmtId="0" fontId="0" fillId="0" borderId="9" xfId="0" applyBorder="1" applyAlignment="1">
      <alignment vertical="center" wrapText="1"/>
    </xf>
    <xf numFmtId="0" fontId="51" fillId="0" borderId="9" xfId="0" applyFont="1" applyBorder="1" applyAlignment="1">
      <alignment horizontal="left" vertical="center"/>
    </xf>
    <xf numFmtId="0" fontId="51" fillId="0" borderId="22" xfId="0" applyFont="1" applyBorder="1" applyAlignment="1">
      <alignment horizontal="center" vertical="center" wrapText="1"/>
    </xf>
    <xf numFmtId="0" fontId="51" fillId="0" borderId="23" xfId="0" applyFont="1" applyBorder="1" applyAlignment="1">
      <alignment horizontal="center" vertical="center" wrapText="1"/>
    </xf>
    <xf numFmtId="0" fontId="51" fillId="0" borderId="24" xfId="0" applyFont="1" applyBorder="1" applyAlignment="1">
      <alignment horizontal="center" vertical="center" wrapText="1"/>
    </xf>
    <xf numFmtId="0" fontId="51" fillId="0" borderId="25" xfId="0" applyFont="1" applyBorder="1" applyAlignment="1">
      <alignment horizontal="center" vertical="center" wrapText="1"/>
    </xf>
    <xf numFmtId="0" fontId="51" fillId="0" borderId="26" xfId="0" applyFont="1" applyBorder="1" applyAlignment="1">
      <alignment horizontal="center" vertical="center" wrapText="1"/>
    </xf>
    <xf numFmtId="0" fontId="51" fillId="0" borderId="27" xfId="0" applyFont="1" applyBorder="1" applyAlignment="1">
      <alignment horizontal="center" vertical="center" wrapText="1"/>
    </xf>
    <xf numFmtId="0" fontId="51" fillId="0" borderId="28" xfId="0" applyFont="1" applyBorder="1" applyAlignment="1">
      <alignment horizontal="center" vertical="center" wrapText="1"/>
    </xf>
    <xf numFmtId="0" fontId="51" fillId="0" borderId="29" xfId="0" applyFont="1" applyBorder="1" applyAlignment="1">
      <alignment horizontal="center" vertical="center" wrapText="1"/>
    </xf>
    <xf numFmtId="0" fontId="51" fillId="0" borderId="30" xfId="0" applyFont="1" applyBorder="1" applyAlignment="1">
      <alignment vertical="center" wrapText="1"/>
    </xf>
    <xf numFmtId="0" fontId="51" fillId="0" borderId="9" xfId="0" applyFont="1" applyBorder="1" applyAlignment="1">
      <alignment horizontal="right" vertical="center" wrapText="1"/>
    </xf>
    <xf numFmtId="0" fontId="0" fillId="0" borderId="9" xfId="0" applyFill="1" applyBorder="1" applyAlignment="1">
      <alignment horizontal="right" vertical="center"/>
    </xf>
    <xf numFmtId="58" fontId="0" fillId="0" borderId="0" xfId="0" applyNumberFormat="1" applyFont="1" applyAlignment="1">
      <alignment vertical="center"/>
    </xf>
    <xf numFmtId="0" fontId="56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22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9" fontId="0" fillId="0" borderId="9" xfId="0" applyNumberFormat="1" applyBorder="1" applyAlignment="1">
      <alignment horizontal="center" vertical="center"/>
    </xf>
    <xf numFmtId="0" fontId="57" fillId="0" borderId="9" xfId="0" applyFont="1" applyBorder="1" applyAlignment="1">
      <alignment horizontal="center" vertical="center" wrapText="1"/>
    </xf>
    <xf numFmtId="0" fontId="57" fillId="0" borderId="9" xfId="0" applyFont="1" applyFill="1" applyBorder="1" applyAlignment="1">
      <alignment horizontal="center" vertical="center" wrapText="1"/>
    </xf>
    <xf numFmtId="0" fontId="58" fillId="0" borderId="9" xfId="0" applyFont="1" applyBorder="1" applyAlignment="1">
      <alignment horizontal="center" vertical="center"/>
    </xf>
    <xf numFmtId="0" fontId="59" fillId="0" borderId="9" xfId="0" applyFont="1" applyBorder="1" applyAlignment="1">
      <alignment horizontal="left" vertical="center" wrapText="1"/>
    </xf>
    <xf numFmtId="0" fontId="59" fillId="0" borderId="19" xfId="0" applyFont="1" applyBorder="1" applyAlignment="1">
      <alignment horizontal="center" vertical="center" wrapText="1"/>
    </xf>
    <xf numFmtId="176" fontId="59" fillId="0" borderId="19" xfId="0" applyNumberFormat="1" applyFont="1" applyBorder="1" applyAlignment="1">
      <alignment horizontal="center" vertical="center" wrapText="1"/>
    </xf>
    <xf numFmtId="0" fontId="60" fillId="0" borderId="19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9" fillId="0" borderId="21" xfId="0" applyFont="1" applyBorder="1" applyAlignment="1">
      <alignment horizontal="center" vertical="center" wrapText="1"/>
    </xf>
    <xf numFmtId="176" fontId="59" fillId="0" borderId="21" xfId="0" applyNumberFormat="1" applyFont="1" applyBorder="1" applyAlignment="1">
      <alignment horizontal="right" vertical="center" wrapText="1"/>
    </xf>
    <xf numFmtId="0" fontId="59" fillId="0" borderId="21" xfId="0" applyFont="1" applyBorder="1" applyAlignment="1">
      <alignment vertical="center" wrapText="1"/>
    </xf>
    <xf numFmtId="0" fontId="60" fillId="0" borderId="21" xfId="0" applyFont="1" applyFill="1" applyBorder="1" applyAlignment="1">
      <alignment vertical="center" wrapText="1"/>
    </xf>
    <xf numFmtId="0" fontId="0" fillId="0" borderId="21" xfId="0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"/>
  <sheetViews>
    <sheetView zoomScaleSheetLayoutView="100" workbookViewId="0" topLeftCell="A1">
      <selection activeCell="B22" sqref="B22"/>
    </sheetView>
  </sheetViews>
  <sheetFormatPr defaultColWidth="9.00390625" defaultRowHeight="15"/>
  <cols>
    <col min="1" max="1" width="20.57421875" style="0" customWidth="1"/>
    <col min="2" max="2" width="19.28125" style="0" customWidth="1"/>
    <col min="3" max="3" width="18.8515625" style="0" customWidth="1"/>
    <col min="4" max="4" width="11.28125" style="0" customWidth="1"/>
    <col min="5" max="5" width="20.57421875" style="0" customWidth="1"/>
    <col min="6" max="6" width="21.28125" style="0" customWidth="1"/>
    <col min="7" max="7" width="18.7109375" style="0" customWidth="1"/>
    <col min="8" max="8" width="9.140625" style="0" customWidth="1"/>
  </cols>
  <sheetData>
    <row r="1" ht="27" customHeight="1">
      <c r="A1" t="s">
        <v>0</v>
      </c>
    </row>
    <row r="2" spans="1:8" ht="47.25" customHeight="1">
      <c r="A2" s="2" t="s">
        <v>1</v>
      </c>
      <c r="B2" s="2"/>
      <c r="C2" s="2"/>
      <c r="D2" s="2"/>
      <c r="E2" s="2"/>
      <c r="F2" s="2"/>
      <c r="G2" s="2"/>
      <c r="H2" s="2"/>
    </row>
    <row r="3" spans="1:6" ht="33.75" customHeight="1">
      <c r="A3" s="2"/>
      <c r="B3" s="2"/>
      <c r="C3" s="2"/>
      <c r="D3" s="2"/>
      <c r="F3" s="45" t="s">
        <v>2</v>
      </c>
    </row>
    <row r="4" spans="1:8" s="43" customFormat="1" ht="64.5" customHeight="1">
      <c r="A4" s="94" t="s">
        <v>3</v>
      </c>
      <c r="B4" s="94" t="s">
        <v>4</v>
      </c>
      <c r="C4" s="94" t="s">
        <v>5</v>
      </c>
      <c r="D4" s="94" t="s">
        <v>6</v>
      </c>
      <c r="E4" s="94" t="s">
        <v>7</v>
      </c>
      <c r="F4" s="95" t="s">
        <v>8</v>
      </c>
      <c r="G4" s="96" t="s">
        <v>9</v>
      </c>
      <c r="H4" s="96" t="s">
        <v>10</v>
      </c>
    </row>
    <row r="5" spans="1:8" ht="40.5" customHeight="1">
      <c r="A5" s="97" t="s">
        <v>11</v>
      </c>
      <c r="B5" s="98" t="s">
        <v>12</v>
      </c>
      <c r="C5" s="98" t="s">
        <v>13</v>
      </c>
      <c r="D5" s="99">
        <v>330</v>
      </c>
      <c r="E5" s="98" t="s">
        <v>14</v>
      </c>
      <c r="F5" s="100" t="s">
        <v>15</v>
      </c>
      <c r="G5" s="101" t="s">
        <v>16</v>
      </c>
      <c r="H5" s="102"/>
    </row>
    <row r="6" spans="1:8" ht="40.5" customHeight="1">
      <c r="A6" s="97"/>
      <c r="B6" s="103"/>
      <c r="C6" s="103"/>
      <c r="D6" s="104"/>
      <c r="E6" s="105"/>
      <c r="F6" s="106"/>
      <c r="G6" s="107"/>
      <c r="H6" s="102"/>
    </row>
  </sheetData>
  <sheetProtection/>
  <mergeCells count="9">
    <mergeCell ref="A2:H2"/>
    <mergeCell ref="A5:A6"/>
    <mergeCell ref="B5:B6"/>
    <mergeCell ref="C5:C6"/>
    <mergeCell ref="D5:D6"/>
    <mergeCell ref="E5:E6"/>
    <mergeCell ref="F5:F6"/>
    <mergeCell ref="G5:G6"/>
    <mergeCell ref="H5:H6"/>
  </mergeCells>
  <printOptions horizontalCentered="1"/>
  <pageMargins left="0.39305555555555555" right="0.39305555555555555" top="0.9722222222222222" bottom="0.7083333333333334" header="0.19652777777777777" footer="0.4722222222222222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2"/>
  <sheetViews>
    <sheetView zoomScaleSheetLayoutView="100" workbookViewId="0" topLeftCell="A1">
      <selection activeCell="B17" sqref="B17"/>
    </sheetView>
  </sheetViews>
  <sheetFormatPr defaultColWidth="9.00390625" defaultRowHeight="15"/>
  <cols>
    <col min="1" max="1" width="13.7109375" style="0" customWidth="1"/>
    <col min="3" max="3" width="10.28125" style="0" customWidth="1"/>
    <col min="4" max="4" width="14.140625" style="0" customWidth="1"/>
    <col min="6" max="6" width="15.7109375" style="0" customWidth="1"/>
    <col min="7" max="7" width="13.28125" style="0" customWidth="1"/>
    <col min="8" max="8" width="13.00390625" style="0" customWidth="1"/>
  </cols>
  <sheetData>
    <row r="1" ht="22.5" customHeight="1">
      <c r="A1" s="77" t="s">
        <v>17</v>
      </c>
    </row>
    <row r="2" spans="1:8" ht="60" customHeight="1">
      <c r="A2" s="78" t="s">
        <v>18</v>
      </c>
      <c r="B2" s="78"/>
      <c r="C2" s="78"/>
      <c r="D2" s="78"/>
      <c r="E2" s="78"/>
      <c r="F2" s="78"/>
      <c r="G2" s="78"/>
      <c r="H2" s="78"/>
    </row>
    <row r="3" spans="1:8" ht="39.75" customHeight="1">
      <c r="A3" s="79" t="s">
        <v>19</v>
      </c>
      <c r="B3" s="80"/>
      <c r="C3" s="80"/>
      <c r="D3" s="80"/>
      <c r="E3" s="80"/>
      <c r="F3" s="80"/>
      <c r="G3" s="80"/>
      <c r="H3" s="80"/>
    </row>
    <row r="4" spans="1:8" ht="57.75" customHeight="1">
      <c r="A4" s="50" t="s">
        <v>5</v>
      </c>
      <c r="B4" s="81" t="s">
        <v>20</v>
      </c>
      <c r="C4" s="81"/>
      <c r="D4" s="81"/>
      <c r="E4" s="81"/>
      <c r="F4" s="81"/>
      <c r="G4" s="81"/>
      <c r="H4" s="81"/>
    </row>
    <row r="5" spans="1:8" ht="13.5">
      <c r="A5" s="81" t="s">
        <v>21</v>
      </c>
      <c r="B5" s="82" t="s">
        <v>22</v>
      </c>
      <c r="C5" s="83"/>
      <c r="D5" s="83"/>
      <c r="E5" s="83"/>
      <c r="F5" s="83"/>
      <c r="G5" s="83"/>
      <c r="H5" s="84"/>
    </row>
    <row r="6" spans="1:8" ht="13.5">
      <c r="A6" s="81"/>
      <c r="B6" s="85"/>
      <c r="C6" s="86"/>
      <c r="D6" s="86"/>
      <c r="E6" s="86"/>
      <c r="F6" s="86"/>
      <c r="G6" s="86"/>
      <c r="H6" s="87"/>
    </row>
    <row r="7" spans="1:8" ht="13.5">
      <c r="A7" s="81"/>
      <c r="B7" s="85"/>
      <c r="C7" s="86"/>
      <c r="D7" s="86"/>
      <c r="E7" s="86"/>
      <c r="F7" s="86"/>
      <c r="G7" s="86"/>
      <c r="H7" s="87"/>
    </row>
    <row r="8" spans="1:8" ht="43.5" customHeight="1">
      <c r="A8" s="81"/>
      <c r="B8" s="88"/>
      <c r="C8" s="89"/>
      <c r="D8" s="89"/>
      <c r="E8" s="89"/>
      <c r="F8" s="89"/>
      <c r="G8" s="89"/>
      <c r="H8" s="90"/>
    </row>
    <row r="9" spans="1:8" ht="72" customHeight="1">
      <c r="A9" s="81" t="s">
        <v>23</v>
      </c>
      <c r="B9" s="81" t="s">
        <v>24</v>
      </c>
      <c r="C9" s="81" t="s">
        <v>25</v>
      </c>
      <c r="D9" s="81"/>
      <c r="E9" s="81"/>
      <c r="F9" s="81" t="s">
        <v>26</v>
      </c>
      <c r="G9" s="81"/>
      <c r="H9" s="81" t="s">
        <v>27</v>
      </c>
    </row>
    <row r="10" spans="1:8" ht="67.5" customHeight="1">
      <c r="A10" s="81"/>
      <c r="B10" s="81" t="s">
        <v>28</v>
      </c>
      <c r="C10" s="81" t="s">
        <v>29</v>
      </c>
      <c r="D10" s="81" t="s">
        <v>30</v>
      </c>
      <c r="E10" s="81"/>
      <c r="F10" s="81" t="s">
        <v>31</v>
      </c>
      <c r="G10" s="91" t="s">
        <v>32</v>
      </c>
      <c r="H10" s="91" t="s">
        <v>33</v>
      </c>
    </row>
    <row r="11" spans="1:8" ht="84.75" customHeight="1">
      <c r="A11" s="81"/>
      <c r="B11" s="81" t="s">
        <v>34</v>
      </c>
      <c r="C11" s="91" t="s">
        <v>35</v>
      </c>
      <c r="D11" s="91" t="s">
        <v>36</v>
      </c>
      <c r="E11" s="91" t="s">
        <v>37</v>
      </c>
      <c r="F11" s="91" t="s">
        <v>38</v>
      </c>
      <c r="G11" s="52" t="s">
        <v>39</v>
      </c>
      <c r="H11" s="91" t="s">
        <v>40</v>
      </c>
    </row>
    <row r="12" spans="1:8" ht="66" customHeight="1">
      <c r="A12" s="92" t="s">
        <v>41</v>
      </c>
      <c r="B12" s="81" t="s">
        <v>42</v>
      </c>
      <c r="C12" s="81" t="s">
        <v>43</v>
      </c>
      <c r="D12" s="93">
        <v>1</v>
      </c>
      <c r="E12" s="81" t="s">
        <v>44</v>
      </c>
      <c r="F12" s="91" t="s">
        <v>45</v>
      </c>
      <c r="G12" s="52" t="s">
        <v>46</v>
      </c>
      <c r="H12" s="81" t="s">
        <v>47</v>
      </c>
    </row>
  </sheetData>
  <sheetProtection/>
  <mergeCells count="8">
    <mergeCell ref="A2:H2"/>
    <mergeCell ref="A3:H3"/>
    <mergeCell ref="B4:H4"/>
    <mergeCell ref="C9:E9"/>
    <mergeCell ref="F9:G9"/>
    <mergeCell ref="D10:E10"/>
    <mergeCell ref="A5:A8"/>
    <mergeCell ref="B5:H8"/>
  </mergeCells>
  <printOptions/>
  <pageMargins left="0.786805555555556" right="0.66875" top="0.75" bottom="0.75" header="0.3" footer="0.3"/>
  <pageSetup orientation="portrait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W6"/>
  <sheetViews>
    <sheetView tabSelected="1" zoomScaleSheetLayoutView="100" workbookViewId="0" topLeftCell="A1">
      <selection activeCell="J28" sqref="J28"/>
    </sheetView>
  </sheetViews>
  <sheetFormatPr defaultColWidth="8.8515625" defaultRowHeight="15"/>
  <cols>
    <col min="1" max="1" width="7.28125" style="0" customWidth="1"/>
    <col min="2" max="2" width="5.7109375" style="0" customWidth="1"/>
    <col min="3" max="3" width="5.00390625" style="0" customWidth="1"/>
    <col min="4" max="4" width="7.8515625" style="0" customWidth="1"/>
    <col min="5" max="5" width="8.421875" style="0" customWidth="1"/>
    <col min="6" max="6" width="7.140625" style="0" customWidth="1"/>
    <col min="7" max="8" width="6.7109375" style="0" customWidth="1"/>
    <col min="9" max="9" width="10.7109375" style="0" customWidth="1"/>
    <col min="10" max="10" width="18.7109375" style="0" customWidth="1"/>
    <col min="11" max="11" width="6.140625" style="0" customWidth="1"/>
    <col min="12" max="12" width="7.421875" style="0" customWidth="1"/>
    <col min="13" max="13" width="4.7109375" style="0" customWidth="1"/>
    <col min="14" max="14" width="4.8515625" style="0" customWidth="1"/>
    <col min="15" max="15" width="6.8515625" style="0" customWidth="1"/>
    <col min="16" max="16" width="5.140625" style="0" customWidth="1"/>
    <col min="17" max="17" width="5.8515625" style="0" customWidth="1"/>
    <col min="18" max="18" width="7.140625" style="0" customWidth="1"/>
    <col min="19" max="19" width="6.7109375" style="0" customWidth="1"/>
    <col min="20" max="20" width="8.00390625" style="0" customWidth="1"/>
    <col min="21" max="22" width="5.7109375" style="0" customWidth="1"/>
    <col min="23" max="23" width="6.57421875" style="0" customWidth="1"/>
  </cols>
  <sheetData>
    <row r="1" ht="24" customHeight="1">
      <c r="A1" t="s">
        <v>48</v>
      </c>
    </row>
    <row r="2" spans="1:23" ht="39" customHeight="1">
      <c r="A2" s="2" t="s">
        <v>49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4" spans="1:23" s="1" customFormat="1" ht="24.75" customHeight="1">
      <c r="A4" s="66" t="s">
        <v>3</v>
      </c>
      <c r="B4" s="67"/>
      <c r="C4" s="68"/>
      <c r="D4" s="3" t="s">
        <v>50</v>
      </c>
      <c r="E4" s="3" t="s">
        <v>51</v>
      </c>
      <c r="F4" s="3" t="s">
        <v>52</v>
      </c>
      <c r="G4" s="3"/>
      <c r="H4" s="3" t="s">
        <v>53</v>
      </c>
      <c r="I4" s="3" t="s">
        <v>5</v>
      </c>
      <c r="J4" s="3" t="s">
        <v>54</v>
      </c>
      <c r="K4" s="3" t="s">
        <v>55</v>
      </c>
      <c r="L4" s="3"/>
      <c r="M4" s="3"/>
      <c r="N4" s="3"/>
      <c r="O4" s="3" t="s">
        <v>56</v>
      </c>
      <c r="P4" s="3"/>
      <c r="Q4" s="3"/>
      <c r="R4" s="3"/>
      <c r="S4" s="3"/>
      <c r="T4" s="3"/>
      <c r="U4" s="3"/>
      <c r="V4" s="3"/>
      <c r="W4" s="3" t="s">
        <v>10</v>
      </c>
    </row>
    <row r="5" spans="1:23" s="1" customFormat="1" ht="69" customHeight="1">
      <c r="A5" s="69"/>
      <c r="B5" s="70"/>
      <c r="C5" s="71"/>
      <c r="D5" s="3"/>
      <c r="E5" s="3"/>
      <c r="F5" s="3" t="s">
        <v>57</v>
      </c>
      <c r="G5" s="3" t="s">
        <v>58</v>
      </c>
      <c r="H5" s="3"/>
      <c r="I5" s="3"/>
      <c r="J5" s="3"/>
      <c r="K5" s="3" t="s">
        <v>59</v>
      </c>
      <c r="L5" s="3" t="s">
        <v>60</v>
      </c>
      <c r="M5" s="3" t="s">
        <v>61</v>
      </c>
      <c r="N5" s="3" t="s">
        <v>62</v>
      </c>
      <c r="O5" s="3" t="s">
        <v>63</v>
      </c>
      <c r="P5" s="3" t="s">
        <v>64</v>
      </c>
      <c r="Q5" s="3" t="s">
        <v>65</v>
      </c>
      <c r="R5" s="3" t="s">
        <v>66</v>
      </c>
      <c r="S5" s="3" t="s">
        <v>67</v>
      </c>
      <c r="T5" s="3" t="s">
        <v>68</v>
      </c>
      <c r="U5" s="3" t="s">
        <v>69</v>
      </c>
      <c r="V5" s="3" t="s">
        <v>70</v>
      </c>
      <c r="W5" s="3"/>
    </row>
    <row r="6" spans="1:23" s="1" customFormat="1" ht="55.5" customHeight="1">
      <c r="A6" s="72" t="s">
        <v>11</v>
      </c>
      <c r="B6" s="73"/>
      <c r="C6" s="74"/>
      <c r="D6" s="8">
        <v>110.6</v>
      </c>
      <c r="E6" s="8">
        <v>15676.07</v>
      </c>
      <c r="F6" s="8">
        <v>42</v>
      </c>
      <c r="G6" s="8">
        <v>38</v>
      </c>
      <c r="H6" s="8">
        <v>728</v>
      </c>
      <c r="I6" s="3" t="s">
        <v>12</v>
      </c>
      <c r="J6" s="13" t="s">
        <v>71</v>
      </c>
      <c r="K6" s="75">
        <v>330</v>
      </c>
      <c r="L6" s="75">
        <v>330</v>
      </c>
      <c r="M6" s="75"/>
      <c r="N6" s="76"/>
      <c r="O6" s="75">
        <v>330</v>
      </c>
      <c r="P6" s="75"/>
      <c r="Q6" s="75"/>
      <c r="R6" s="75"/>
      <c r="S6" s="76"/>
      <c r="T6" s="75">
        <v>330</v>
      </c>
      <c r="U6" s="6"/>
      <c r="V6" s="6"/>
      <c r="W6" s="6"/>
    </row>
  </sheetData>
  <sheetProtection/>
  <mergeCells count="12">
    <mergeCell ref="A2:W2"/>
    <mergeCell ref="F4:G4"/>
    <mergeCell ref="K4:N4"/>
    <mergeCell ref="O4:V4"/>
    <mergeCell ref="A6:C6"/>
    <mergeCell ref="D4:D5"/>
    <mergeCell ref="E4:E5"/>
    <mergeCell ref="H4:H5"/>
    <mergeCell ref="I4:I5"/>
    <mergeCell ref="J4:J5"/>
    <mergeCell ref="W4:W5"/>
    <mergeCell ref="A4:C5"/>
  </mergeCells>
  <printOptions horizontalCentered="1"/>
  <pageMargins left="0.42083333333333334" right="0.42083333333333334" top="0.8576388888888888" bottom="0.6805555555555556" header="0.15694444444444444" footer="0.5"/>
  <pageSetup horizontalDpi="600" verticalDpi="600" orientation="landscape" paperSize="9" scale="85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2"/>
  <sheetViews>
    <sheetView view="pageBreakPreview" zoomScaleSheetLayoutView="100" workbookViewId="0" topLeftCell="A1">
      <selection activeCell="D9" sqref="D9"/>
    </sheetView>
  </sheetViews>
  <sheetFormatPr defaultColWidth="9.00390625" defaultRowHeight="15"/>
  <cols>
    <col min="1" max="1" width="30.140625" style="0" customWidth="1"/>
    <col min="2" max="2" width="19.7109375" style="0" customWidth="1"/>
    <col min="3" max="3" width="24.7109375" style="0" customWidth="1"/>
    <col min="4" max="4" width="20.7109375" style="0" customWidth="1"/>
    <col min="5" max="5" width="18.7109375" style="0" customWidth="1"/>
    <col min="6" max="6" width="22.421875" style="0" customWidth="1"/>
    <col min="7" max="7" width="27.00390625" style="0" customWidth="1"/>
    <col min="8" max="8" width="12.7109375" style="0" customWidth="1"/>
  </cols>
  <sheetData>
    <row r="1" ht="13.5">
      <c r="A1" t="s">
        <v>0</v>
      </c>
    </row>
    <row r="2" spans="1:6" ht="47.25" customHeight="1">
      <c r="A2" s="44" t="s">
        <v>1</v>
      </c>
      <c r="B2" s="44"/>
      <c r="C2" s="44"/>
      <c r="D2" s="44"/>
      <c r="E2" s="44"/>
      <c r="F2" s="44"/>
    </row>
    <row r="3" spans="1:6" ht="15.75" customHeight="1">
      <c r="A3" s="2"/>
      <c r="B3" s="2"/>
      <c r="C3" s="2"/>
      <c r="D3" s="2"/>
      <c r="F3" s="45" t="s">
        <v>2</v>
      </c>
    </row>
    <row r="4" spans="1:8" s="43" customFormat="1" ht="24" customHeight="1">
      <c r="A4" s="3" t="s">
        <v>3</v>
      </c>
      <c r="B4" s="3" t="s">
        <v>4</v>
      </c>
      <c r="C4" s="3" t="s">
        <v>5</v>
      </c>
      <c r="D4" s="3" t="s">
        <v>6</v>
      </c>
      <c r="E4" s="3" t="s">
        <v>7</v>
      </c>
      <c r="F4" s="46" t="s">
        <v>8</v>
      </c>
      <c r="G4" s="47" t="s">
        <v>9</v>
      </c>
      <c r="H4" s="47" t="s">
        <v>10</v>
      </c>
    </row>
    <row r="5" spans="1:8" s="43" customFormat="1" ht="24" customHeight="1">
      <c r="A5" s="48" t="s">
        <v>72</v>
      </c>
      <c r="B5" s="48"/>
      <c r="C5" s="48"/>
      <c r="D5" s="49">
        <f>D6+D18</f>
        <v>3612</v>
      </c>
      <c r="E5" s="13"/>
      <c r="F5" s="50"/>
      <c r="G5" s="51"/>
      <c r="H5" s="51"/>
    </row>
    <row r="6" spans="1:8" s="43" customFormat="1" ht="24" customHeight="1">
      <c r="A6" s="48" t="s">
        <v>73</v>
      </c>
      <c r="B6" s="48"/>
      <c r="C6" s="48"/>
      <c r="D6" s="49">
        <f>D7+D12+D14</f>
        <v>2332</v>
      </c>
      <c r="E6" s="13"/>
      <c r="F6" s="50"/>
      <c r="G6" s="51"/>
      <c r="H6" s="51"/>
    </row>
    <row r="7" spans="1:8" s="43" customFormat="1" ht="34.5" customHeight="1">
      <c r="A7" s="12" t="s">
        <v>74</v>
      </c>
      <c r="B7" s="48" t="s">
        <v>75</v>
      </c>
      <c r="C7" s="48"/>
      <c r="D7" s="49">
        <v>1395</v>
      </c>
      <c r="E7" s="12" t="s">
        <v>76</v>
      </c>
      <c r="F7" s="52" t="s">
        <v>77</v>
      </c>
      <c r="G7" s="51"/>
      <c r="H7" s="53"/>
    </row>
    <row r="8" spans="1:8" s="43" customFormat="1" ht="34.5" customHeight="1">
      <c r="A8" s="12"/>
      <c r="B8" s="54" t="s">
        <v>78</v>
      </c>
      <c r="C8" s="54" t="s">
        <v>78</v>
      </c>
      <c r="D8" s="49">
        <v>142</v>
      </c>
      <c r="E8" s="12"/>
      <c r="F8" s="52"/>
      <c r="G8" s="55" t="s">
        <v>79</v>
      </c>
      <c r="H8" s="56"/>
    </row>
    <row r="9" spans="1:8" s="43" customFormat="1" ht="34.5" customHeight="1">
      <c r="A9" s="12"/>
      <c r="B9" s="57"/>
      <c r="C9" s="57"/>
      <c r="D9" s="49">
        <v>450</v>
      </c>
      <c r="E9" s="12"/>
      <c r="F9" s="52"/>
      <c r="G9" s="55" t="s">
        <v>80</v>
      </c>
      <c r="H9" s="56"/>
    </row>
    <row r="10" spans="1:8" s="43" customFormat="1" ht="34.5" customHeight="1">
      <c r="A10" s="12"/>
      <c r="B10" s="57"/>
      <c r="C10" s="57"/>
      <c r="D10" s="49">
        <v>600</v>
      </c>
      <c r="E10" s="12"/>
      <c r="F10" s="52"/>
      <c r="G10" s="51" t="s">
        <v>81</v>
      </c>
      <c r="H10" s="56"/>
    </row>
    <row r="11" spans="1:8" s="43" customFormat="1" ht="34.5" customHeight="1">
      <c r="A11" s="12"/>
      <c r="B11" s="58"/>
      <c r="C11" s="58"/>
      <c r="D11" s="49">
        <v>203</v>
      </c>
      <c r="E11" s="12"/>
      <c r="F11" s="52"/>
      <c r="G11" s="51" t="s">
        <v>82</v>
      </c>
      <c r="H11" s="59"/>
    </row>
    <row r="12" spans="1:8" ht="34.5" customHeight="1">
      <c r="A12" s="12" t="s">
        <v>83</v>
      </c>
      <c r="B12" s="48" t="s">
        <v>75</v>
      </c>
      <c r="C12" s="48"/>
      <c r="D12" s="49">
        <v>867</v>
      </c>
      <c r="E12" s="12" t="s">
        <v>84</v>
      </c>
      <c r="F12" s="52"/>
      <c r="H12" s="60"/>
    </row>
    <row r="13" spans="1:8" ht="34.5" customHeight="1">
      <c r="A13" s="12"/>
      <c r="B13" s="12" t="s">
        <v>85</v>
      </c>
      <c r="C13" s="12" t="s">
        <v>86</v>
      </c>
      <c r="D13" s="49">
        <v>867</v>
      </c>
      <c r="E13" s="12"/>
      <c r="F13" s="52"/>
      <c r="G13" s="55" t="s">
        <v>80</v>
      </c>
      <c r="H13" s="61"/>
    </row>
    <row r="14" spans="1:8" ht="34.5" customHeight="1">
      <c r="A14" s="12" t="s">
        <v>87</v>
      </c>
      <c r="B14" s="48" t="s">
        <v>75</v>
      </c>
      <c r="C14" s="48"/>
      <c r="D14" s="49">
        <v>70</v>
      </c>
      <c r="E14" s="12"/>
      <c r="F14" s="52"/>
      <c r="G14" s="55"/>
      <c r="H14" s="60"/>
    </row>
    <row r="15" spans="1:8" ht="34.5" customHeight="1">
      <c r="A15" s="12"/>
      <c r="B15" s="54" t="s">
        <v>88</v>
      </c>
      <c r="C15" s="54" t="s">
        <v>89</v>
      </c>
      <c r="D15" s="49">
        <v>40</v>
      </c>
      <c r="E15" s="12"/>
      <c r="F15" s="52"/>
      <c r="G15" s="55" t="s">
        <v>82</v>
      </c>
      <c r="H15" s="62"/>
    </row>
    <row r="16" spans="1:8" ht="34.5" customHeight="1">
      <c r="A16" s="12"/>
      <c r="B16" s="57"/>
      <c r="C16" s="57"/>
      <c r="D16" s="49">
        <v>20</v>
      </c>
      <c r="E16" s="12"/>
      <c r="F16" s="52"/>
      <c r="G16" s="55" t="s">
        <v>79</v>
      </c>
      <c r="H16" s="62"/>
    </row>
    <row r="17" spans="1:8" ht="34.5" customHeight="1">
      <c r="A17" s="12"/>
      <c r="B17" s="63"/>
      <c r="C17" s="63"/>
      <c r="D17" s="49">
        <v>10</v>
      </c>
      <c r="E17" s="12"/>
      <c r="F17" s="52"/>
      <c r="G17" s="64" t="s">
        <v>90</v>
      </c>
      <c r="H17" s="61"/>
    </row>
    <row r="18" spans="1:8" ht="34.5" customHeight="1">
      <c r="A18" s="48" t="s">
        <v>91</v>
      </c>
      <c r="B18" s="48"/>
      <c r="C18" s="48"/>
      <c r="D18" s="49">
        <f>D19+D21+D23+D25+D27+D29+D31</f>
        <v>1280</v>
      </c>
      <c r="E18" s="12"/>
      <c r="F18" s="65" t="s">
        <v>92</v>
      </c>
      <c r="G18" s="60"/>
      <c r="H18" s="60"/>
    </row>
    <row r="19" spans="1:8" ht="34.5" customHeight="1">
      <c r="A19" s="12" t="s">
        <v>93</v>
      </c>
      <c r="B19" s="3" t="s">
        <v>75</v>
      </c>
      <c r="C19" s="3"/>
      <c r="D19" s="49">
        <f>SUM(D20:D20)</f>
        <v>80</v>
      </c>
      <c r="E19" s="12"/>
      <c r="F19" s="65"/>
      <c r="G19" s="62"/>
      <c r="H19" s="62"/>
    </row>
    <row r="20" spans="1:8" ht="34.5" customHeight="1">
      <c r="A20" s="12"/>
      <c r="B20" s="12" t="s">
        <v>65</v>
      </c>
      <c r="C20" s="12" t="s">
        <v>94</v>
      </c>
      <c r="D20" s="49">
        <v>80</v>
      </c>
      <c r="E20" s="12"/>
      <c r="F20" s="65"/>
      <c r="G20" s="62"/>
      <c r="H20" s="62"/>
    </row>
    <row r="21" spans="1:8" ht="34.5" customHeight="1">
      <c r="A21" s="12" t="s">
        <v>95</v>
      </c>
      <c r="B21" s="3" t="s">
        <v>75</v>
      </c>
      <c r="C21" s="3"/>
      <c r="D21" s="49">
        <f>SUM(D22:D22)</f>
        <v>300</v>
      </c>
      <c r="E21" s="12"/>
      <c r="F21" s="65"/>
      <c r="G21" s="62"/>
      <c r="H21" s="62"/>
    </row>
    <row r="22" spans="1:8" ht="34.5" customHeight="1">
      <c r="A22" s="12"/>
      <c r="B22" s="12" t="s">
        <v>85</v>
      </c>
      <c r="C22" s="12" t="s">
        <v>86</v>
      </c>
      <c r="D22" s="49">
        <v>300</v>
      </c>
      <c r="E22" s="12"/>
      <c r="F22" s="65"/>
      <c r="G22" s="62"/>
      <c r="H22" s="62"/>
    </row>
    <row r="23" spans="1:8" ht="34.5" customHeight="1">
      <c r="A23" s="12" t="s">
        <v>96</v>
      </c>
      <c r="B23" s="4" t="s">
        <v>75</v>
      </c>
      <c r="C23" s="5"/>
      <c r="D23" s="49">
        <f>SUM(D24:D24)</f>
        <v>120</v>
      </c>
      <c r="E23" s="12"/>
      <c r="F23" s="65"/>
      <c r="G23" s="62"/>
      <c r="H23" s="62"/>
    </row>
    <row r="24" spans="1:8" ht="34.5" customHeight="1">
      <c r="A24" s="12"/>
      <c r="B24" s="12" t="s">
        <v>65</v>
      </c>
      <c r="C24" s="12" t="s">
        <v>97</v>
      </c>
      <c r="D24" s="49">
        <v>120</v>
      </c>
      <c r="E24" s="12"/>
      <c r="F24" s="65"/>
      <c r="G24" s="62"/>
      <c r="H24" s="62"/>
    </row>
    <row r="25" spans="1:8" ht="34.5" customHeight="1">
      <c r="A25" s="12" t="s">
        <v>98</v>
      </c>
      <c r="B25" s="3" t="s">
        <v>75</v>
      </c>
      <c r="C25" s="3"/>
      <c r="D25" s="49">
        <f>SUM(D26:D26)</f>
        <v>50</v>
      </c>
      <c r="E25" s="12"/>
      <c r="F25" s="65"/>
      <c r="G25" s="62"/>
      <c r="H25" s="62"/>
    </row>
    <row r="26" spans="1:8" ht="34.5" customHeight="1">
      <c r="A26" s="12"/>
      <c r="B26" s="12" t="s">
        <v>65</v>
      </c>
      <c r="C26" s="12" t="s">
        <v>99</v>
      </c>
      <c r="D26" s="49">
        <v>50</v>
      </c>
      <c r="E26" s="12"/>
      <c r="F26" s="65"/>
      <c r="G26" s="62"/>
      <c r="H26" s="62"/>
    </row>
    <row r="27" spans="1:8" ht="34.5" customHeight="1">
      <c r="A27" s="12" t="s">
        <v>100</v>
      </c>
      <c r="B27" s="3" t="s">
        <v>75</v>
      </c>
      <c r="C27" s="3"/>
      <c r="D27" s="49">
        <f>SUM(D28:D28)</f>
        <v>100</v>
      </c>
      <c r="E27" s="12"/>
      <c r="F27" s="65"/>
      <c r="G27" s="62"/>
      <c r="H27" s="62"/>
    </row>
    <row r="28" spans="1:8" ht="34.5" customHeight="1">
      <c r="A28" s="12"/>
      <c r="B28" s="12" t="s">
        <v>101</v>
      </c>
      <c r="C28" s="12" t="s">
        <v>102</v>
      </c>
      <c r="D28" s="49">
        <v>100</v>
      </c>
      <c r="E28" s="12"/>
      <c r="F28" s="65"/>
      <c r="G28" s="62"/>
      <c r="H28" s="62"/>
    </row>
    <row r="29" spans="1:8" ht="34.5" customHeight="1">
      <c r="A29" s="12" t="s">
        <v>11</v>
      </c>
      <c r="B29" s="3" t="s">
        <v>75</v>
      </c>
      <c r="C29" s="3"/>
      <c r="D29" s="49">
        <f>SUM(D30:D30)</f>
        <v>330</v>
      </c>
      <c r="E29" s="12"/>
      <c r="F29" s="65"/>
      <c r="G29" s="62"/>
      <c r="H29" s="62"/>
    </row>
    <row r="30" spans="1:8" ht="34.5" customHeight="1">
      <c r="A30" s="12"/>
      <c r="B30" s="12" t="s">
        <v>12</v>
      </c>
      <c r="C30" s="12" t="s">
        <v>13</v>
      </c>
      <c r="D30" s="49">
        <v>330</v>
      </c>
      <c r="E30" s="12"/>
      <c r="F30" s="65"/>
      <c r="G30" s="62"/>
      <c r="H30" s="62"/>
    </row>
    <row r="31" spans="1:8" ht="34.5" customHeight="1">
      <c r="A31" s="12" t="s">
        <v>103</v>
      </c>
      <c r="B31" s="3" t="s">
        <v>75</v>
      </c>
      <c r="C31" s="3"/>
      <c r="D31" s="49">
        <f>SUM(D32:D32)</f>
        <v>300</v>
      </c>
      <c r="E31" s="12"/>
      <c r="F31" s="65"/>
      <c r="G31" s="62"/>
      <c r="H31" s="62"/>
    </row>
    <row r="32" spans="1:8" ht="34.5" customHeight="1">
      <c r="A32" s="12"/>
      <c r="B32" s="12" t="s">
        <v>12</v>
      </c>
      <c r="C32" s="12" t="s">
        <v>104</v>
      </c>
      <c r="D32" s="49">
        <v>300</v>
      </c>
      <c r="E32" s="12"/>
      <c r="F32" s="65"/>
      <c r="G32" s="61"/>
      <c r="H32" s="61"/>
    </row>
  </sheetData>
  <sheetProtection/>
  <mergeCells count="37">
    <mergeCell ref="A2:F2"/>
    <mergeCell ref="A5:C5"/>
    <mergeCell ref="A6:C6"/>
    <mergeCell ref="B7:C7"/>
    <mergeCell ref="B12:C12"/>
    <mergeCell ref="B14:C14"/>
    <mergeCell ref="A18:C18"/>
    <mergeCell ref="B19:C19"/>
    <mergeCell ref="B21:C21"/>
    <mergeCell ref="B23:C23"/>
    <mergeCell ref="B25:C25"/>
    <mergeCell ref="B27:C27"/>
    <mergeCell ref="B29:C29"/>
    <mergeCell ref="B31:C31"/>
    <mergeCell ref="A7:A11"/>
    <mergeCell ref="A12:A13"/>
    <mergeCell ref="A14:A17"/>
    <mergeCell ref="A19:A20"/>
    <mergeCell ref="A21:A22"/>
    <mergeCell ref="A23:A24"/>
    <mergeCell ref="A25:A26"/>
    <mergeCell ref="A27:A28"/>
    <mergeCell ref="A29:A30"/>
    <mergeCell ref="A31:A32"/>
    <mergeCell ref="B8:B11"/>
    <mergeCell ref="B15:B17"/>
    <mergeCell ref="C8:C11"/>
    <mergeCell ref="C15:C17"/>
    <mergeCell ref="E7:E11"/>
    <mergeCell ref="E12:E32"/>
    <mergeCell ref="F7:F17"/>
    <mergeCell ref="F18:F32"/>
    <mergeCell ref="G18:G32"/>
    <mergeCell ref="H7:H11"/>
    <mergeCell ref="H12:H13"/>
    <mergeCell ref="H14:H17"/>
    <mergeCell ref="H18:H32"/>
  </mergeCells>
  <printOptions/>
  <pageMargins left="0.708333333333333" right="0.15694444444444444" top="0.58" bottom="0.708333333333333" header="0.19652777777777802" footer="0.472222222222222"/>
  <pageSetup horizontalDpi="600" verticalDpi="600" orientation="landscape" paperSize="9" scale="47"/>
  <headerFooter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14"/>
  <sheetViews>
    <sheetView workbookViewId="0" topLeftCell="A1">
      <selection activeCell="G12" sqref="G12"/>
    </sheetView>
  </sheetViews>
  <sheetFormatPr defaultColWidth="9.00390625" defaultRowHeight="15"/>
  <cols>
    <col min="1" max="1" width="6.28125" style="16" customWidth="1"/>
    <col min="2" max="5" width="19.57421875" style="16" customWidth="1"/>
    <col min="6" max="16384" width="8.8515625" style="16" bestFit="1" customWidth="1"/>
  </cols>
  <sheetData>
    <row r="1" spans="1:5" s="15" customFormat="1" ht="27" customHeight="1">
      <c r="A1" s="16" t="s">
        <v>105</v>
      </c>
      <c r="C1" s="17"/>
      <c r="D1" s="17"/>
      <c r="E1" s="17"/>
    </row>
    <row r="2" spans="1:5" s="15" customFormat="1" ht="60.75" customHeight="1">
      <c r="A2" s="18" t="s">
        <v>106</v>
      </c>
      <c r="B2" s="18"/>
      <c r="C2" s="18"/>
      <c r="D2" s="18"/>
      <c r="E2" s="18"/>
    </row>
    <row r="3" spans="1:5" s="15" customFormat="1" ht="27">
      <c r="A3" s="19" t="s">
        <v>19</v>
      </c>
      <c r="B3" s="19"/>
      <c r="C3" s="19"/>
      <c r="D3" s="19"/>
      <c r="E3" s="20"/>
    </row>
    <row r="4" spans="1:5" s="15" customFormat="1" ht="54" customHeight="1">
      <c r="A4" s="21" t="s">
        <v>5</v>
      </c>
      <c r="B4" s="22"/>
      <c r="C4" s="23" t="s">
        <v>107</v>
      </c>
      <c r="D4" s="24"/>
      <c r="E4" s="25"/>
    </row>
    <row r="5" spans="1:5" s="15" customFormat="1" ht="72.75" customHeight="1">
      <c r="A5" s="21" t="s">
        <v>108</v>
      </c>
      <c r="B5" s="26"/>
      <c r="C5" s="22"/>
      <c r="D5" s="23" t="s">
        <v>109</v>
      </c>
      <c r="E5" s="25"/>
    </row>
    <row r="6" spans="1:5" s="15" customFormat="1" ht="45" customHeight="1">
      <c r="A6" s="27" t="s">
        <v>110</v>
      </c>
      <c r="B6" s="28" t="s">
        <v>24</v>
      </c>
      <c r="C6" s="29" t="s">
        <v>28</v>
      </c>
      <c r="D6" s="30" t="s">
        <v>34</v>
      </c>
      <c r="E6" s="31" t="s">
        <v>111</v>
      </c>
    </row>
    <row r="7" spans="1:5" s="15" customFormat="1" ht="45" customHeight="1">
      <c r="A7" s="32"/>
      <c r="B7" s="33" t="s">
        <v>25</v>
      </c>
      <c r="C7" s="33" t="s">
        <v>29</v>
      </c>
      <c r="D7" s="30" t="s">
        <v>112</v>
      </c>
      <c r="E7" s="31" t="s">
        <v>113</v>
      </c>
    </row>
    <row r="8" spans="1:5" s="15" customFormat="1" ht="45" customHeight="1">
      <c r="A8" s="32"/>
      <c r="B8" s="34"/>
      <c r="C8" s="35"/>
      <c r="D8" s="36" t="s">
        <v>114</v>
      </c>
      <c r="E8" s="37" t="s">
        <v>115</v>
      </c>
    </row>
    <row r="9" spans="1:5" s="15" customFormat="1" ht="45" customHeight="1">
      <c r="A9" s="32"/>
      <c r="B9" s="34"/>
      <c r="C9" s="28" t="s">
        <v>30</v>
      </c>
      <c r="D9" s="38" t="s">
        <v>116</v>
      </c>
      <c r="E9" s="39">
        <v>1</v>
      </c>
    </row>
    <row r="10" spans="1:5" s="15" customFormat="1" ht="45" customHeight="1">
      <c r="A10" s="32"/>
      <c r="B10" s="35"/>
      <c r="C10" s="40" t="s">
        <v>117</v>
      </c>
      <c r="D10" s="38" t="s">
        <v>118</v>
      </c>
      <c r="E10" s="41">
        <v>1</v>
      </c>
    </row>
    <row r="11" spans="1:5" s="15" customFormat="1" ht="45" customHeight="1">
      <c r="A11" s="32"/>
      <c r="B11" s="33" t="s">
        <v>26</v>
      </c>
      <c r="C11" s="28" t="s">
        <v>119</v>
      </c>
      <c r="D11" s="38" t="s">
        <v>120</v>
      </c>
      <c r="E11" s="40" t="s">
        <v>43</v>
      </c>
    </row>
    <row r="12" spans="1:5" s="15" customFormat="1" ht="45" customHeight="1">
      <c r="A12" s="32"/>
      <c r="B12" s="34"/>
      <c r="C12" s="28" t="s">
        <v>119</v>
      </c>
      <c r="D12" s="38" t="s">
        <v>121</v>
      </c>
      <c r="E12" s="40" t="s">
        <v>122</v>
      </c>
    </row>
    <row r="13" spans="1:5" s="15" customFormat="1" ht="45" customHeight="1">
      <c r="A13" s="32"/>
      <c r="B13" s="35"/>
      <c r="C13" s="28" t="s">
        <v>123</v>
      </c>
      <c r="D13" s="38" t="s">
        <v>124</v>
      </c>
      <c r="E13" s="31" t="s">
        <v>125</v>
      </c>
    </row>
    <row r="14" spans="1:5" s="15" customFormat="1" ht="45" customHeight="1">
      <c r="A14" s="42"/>
      <c r="B14" s="28" t="s">
        <v>27</v>
      </c>
      <c r="C14" s="28" t="s">
        <v>126</v>
      </c>
      <c r="D14" s="38" t="s">
        <v>127</v>
      </c>
      <c r="E14" s="31" t="s">
        <v>43</v>
      </c>
    </row>
  </sheetData>
  <sheetProtection/>
  <mergeCells count="10">
    <mergeCell ref="A2:E2"/>
    <mergeCell ref="A3:D3"/>
    <mergeCell ref="A4:B4"/>
    <mergeCell ref="C4:E4"/>
    <mergeCell ref="A5:C5"/>
    <mergeCell ref="D5:E5"/>
    <mergeCell ref="A6:A14"/>
    <mergeCell ref="B7:B10"/>
    <mergeCell ref="B11:B13"/>
    <mergeCell ref="C7:C8"/>
  </mergeCells>
  <printOptions/>
  <pageMargins left="0.9599999999999999" right="0.7900000000000001" top="0.94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W15"/>
  <sheetViews>
    <sheetView zoomScaleSheetLayoutView="100" workbookViewId="0" topLeftCell="A1">
      <selection activeCell="A2" sqref="A2:W2"/>
    </sheetView>
  </sheetViews>
  <sheetFormatPr defaultColWidth="8.8515625" defaultRowHeight="15"/>
  <cols>
    <col min="3" max="3" width="20.140625" style="0" customWidth="1"/>
    <col min="5" max="5" width="9.7109375" style="0" bestFit="1" customWidth="1"/>
    <col min="6" max="6" width="7.140625" style="0" customWidth="1"/>
    <col min="7" max="8" width="6.7109375" style="0" customWidth="1"/>
    <col min="9" max="9" width="17.8515625" style="0" customWidth="1"/>
    <col min="10" max="10" width="17.421875" style="0" customWidth="1"/>
    <col min="11" max="11" width="5.7109375" style="0" customWidth="1"/>
    <col min="12" max="12" width="5.28125" style="0" customWidth="1"/>
    <col min="13" max="13" width="4.7109375" style="0" customWidth="1"/>
    <col min="14" max="14" width="4.8515625" style="0" customWidth="1"/>
    <col min="15" max="16" width="5.140625" style="0" customWidth="1"/>
    <col min="17" max="18" width="7.140625" style="0" customWidth="1"/>
    <col min="19" max="19" width="6.7109375" style="0" customWidth="1"/>
    <col min="20" max="20" width="6.8515625" style="0" customWidth="1"/>
    <col min="21" max="21" width="6.28125" style="0" customWidth="1"/>
    <col min="22" max="22" width="5.7109375" style="0" customWidth="1"/>
    <col min="23" max="23" width="8.28125" style="0" customWidth="1"/>
  </cols>
  <sheetData>
    <row r="1" ht="13.5">
      <c r="A1" t="s">
        <v>48</v>
      </c>
    </row>
    <row r="2" spans="1:23" ht="39" customHeight="1">
      <c r="A2" s="2" t="s">
        <v>49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4" spans="1:23" s="1" customFormat="1" ht="24.75" customHeight="1">
      <c r="A4" s="3" t="s">
        <v>128</v>
      </c>
      <c r="B4" s="3" t="s">
        <v>129</v>
      </c>
      <c r="C4" s="3" t="s">
        <v>3</v>
      </c>
      <c r="D4" s="3" t="s">
        <v>50</v>
      </c>
      <c r="E4" s="3" t="s">
        <v>51</v>
      </c>
      <c r="F4" s="3" t="s">
        <v>52</v>
      </c>
      <c r="G4" s="3"/>
      <c r="H4" s="3" t="s">
        <v>53</v>
      </c>
      <c r="I4" s="3" t="s">
        <v>5</v>
      </c>
      <c r="J4" s="3" t="s">
        <v>130</v>
      </c>
      <c r="K4" s="3" t="s">
        <v>55</v>
      </c>
      <c r="L4" s="3"/>
      <c r="M4" s="3"/>
      <c r="N4" s="3"/>
      <c r="O4" s="3" t="s">
        <v>56</v>
      </c>
      <c r="P4" s="3"/>
      <c r="Q4" s="3"/>
      <c r="R4" s="3"/>
      <c r="S4" s="3"/>
      <c r="T4" s="3"/>
      <c r="U4" s="3"/>
      <c r="V4" s="3"/>
      <c r="W4" s="3" t="s">
        <v>10</v>
      </c>
    </row>
    <row r="5" spans="1:23" s="1" customFormat="1" ht="69" customHeight="1">
      <c r="A5" s="3"/>
      <c r="B5" s="3"/>
      <c r="C5" s="3"/>
      <c r="D5" s="3"/>
      <c r="E5" s="3"/>
      <c r="F5" s="3" t="s">
        <v>131</v>
      </c>
      <c r="G5" s="3" t="s">
        <v>58</v>
      </c>
      <c r="H5" s="3"/>
      <c r="I5" s="3"/>
      <c r="J5" s="3"/>
      <c r="K5" s="3" t="s">
        <v>59</v>
      </c>
      <c r="L5" s="3" t="s">
        <v>60</v>
      </c>
      <c r="M5" s="3" t="s">
        <v>61</v>
      </c>
      <c r="N5" s="3" t="s">
        <v>62</v>
      </c>
      <c r="O5" s="3" t="s">
        <v>63</v>
      </c>
      <c r="P5" s="3" t="s">
        <v>64</v>
      </c>
      <c r="Q5" s="3" t="s">
        <v>65</v>
      </c>
      <c r="R5" s="3" t="s">
        <v>66</v>
      </c>
      <c r="S5" s="3" t="s">
        <v>67</v>
      </c>
      <c r="T5" s="3" t="s">
        <v>68</v>
      </c>
      <c r="U5" s="3" t="s">
        <v>69</v>
      </c>
      <c r="V5" s="3" t="s">
        <v>70</v>
      </c>
      <c r="W5" s="3"/>
    </row>
    <row r="6" spans="1:23" s="1" customFormat="1" ht="48" customHeight="1">
      <c r="A6" s="3"/>
      <c r="B6" s="4" t="s">
        <v>59</v>
      </c>
      <c r="C6" s="5"/>
      <c r="D6" s="3"/>
      <c r="E6" s="3"/>
      <c r="F6" s="6"/>
      <c r="G6" s="6"/>
      <c r="H6" s="3"/>
      <c r="I6" s="3"/>
      <c r="J6" s="3"/>
      <c r="K6" s="7">
        <f>SUM(K7:K15)</f>
        <v>2217</v>
      </c>
      <c r="L6" s="7">
        <f>SUM(L7:L15)</f>
        <v>2217</v>
      </c>
      <c r="M6" s="7">
        <f>SUM(M7:M15)</f>
        <v>0</v>
      </c>
      <c r="N6" s="7">
        <f>SUM(N7:N15)</f>
        <v>0</v>
      </c>
      <c r="O6" s="7">
        <f>SUM(O7:O15)</f>
        <v>2217</v>
      </c>
      <c r="P6" s="7"/>
      <c r="Q6" s="7">
        <f>SUM(Q7:Q15)</f>
        <v>250</v>
      </c>
      <c r="R6" s="7">
        <f>SUM(R7:R15)</f>
        <v>0</v>
      </c>
      <c r="S6" s="7">
        <f>SUM(S7:S15)</f>
        <v>170</v>
      </c>
      <c r="T6" s="6"/>
      <c r="U6" s="6"/>
      <c r="V6" s="6"/>
      <c r="W6" s="6"/>
    </row>
    <row r="7" spans="1:23" s="1" customFormat="1" ht="48" customHeight="1">
      <c r="A7" s="3">
        <v>1</v>
      </c>
      <c r="B7" s="3" t="s">
        <v>132</v>
      </c>
      <c r="C7" s="7" t="s">
        <v>133</v>
      </c>
      <c r="D7" s="8">
        <v>287</v>
      </c>
      <c r="E7" s="8">
        <v>48772.74</v>
      </c>
      <c r="F7" s="8">
        <v>77</v>
      </c>
      <c r="G7" s="8">
        <v>63</v>
      </c>
      <c r="H7" s="8">
        <v>590</v>
      </c>
      <c r="I7" s="3" t="s">
        <v>86</v>
      </c>
      <c r="J7" s="7" t="s">
        <v>134</v>
      </c>
      <c r="K7" s="7">
        <v>867</v>
      </c>
      <c r="L7" s="7">
        <v>867</v>
      </c>
      <c r="M7" s="7"/>
      <c r="N7" s="10"/>
      <c r="O7" s="7">
        <v>867</v>
      </c>
      <c r="P7" s="7">
        <v>867</v>
      </c>
      <c r="Q7" s="7"/>
      <c r="R7" s="7"/>
      <c r="S7" s="7"/>
      <c r="T7" s="6"/>
      <c r="U7" s="6"/>
      <c r="V7" s="6"/>
      <c r="W7" s="6"/>
    </row>
    <row r="8" spans="1:23" s="1" customFormat="1" ht="42.75" customHeight="1">
      <c r="A8" s="3"/>
      <c r="B8" s="3" t="s">
        <v>132</v>
      </c>
      <c r="C8" s="7" t="s">
        <v>87</v>
      </c>
      <c r="D8" s="8">
        <v>80</v>
      </c>
      <c r="E8" s="8">
        <v>20200.85</v>
      </c>
      <c r="F8" s="8">
        <v>96</v>
      </c>
      <c r="G8" s="8">
        <v>91</v>
      </c>
      <c r="H8" s="8">
        <v>381</v>
      </c>
      <c r="I8" s="3" t="s">
        <v>88</v>
      </c>
      <c r="J8" s="7" t="s">
        <v>135</v>
      </c>
      <c r="K8" s="7">
        <v>70</v>
      </c>
      <c r="L8" s="7">
        <v>70</v>
      </c>
      <c r="M8" s="7"/>
      <c r="N8" s="10"/>
      <c r="O8" s="7">
        <v>70</v>
      </c>
      <c r="P8" s="7"/>
      <c r="Q8" s="7"/>
      <c r="R8" s="7"/>
      <c r="S8" s="7">
        <v>70</v>
      </c>
      <c r="T8" s="6"/>
      <c r="U8" s="6"/>
      <c r="V8" s="6"/>
      <c r="W8" s="6"/>
    </row>
    <row r="9" spans="1:23" s="1" customFormat="1" ht="54.75" customHeight="1">
      <c r="A9" s="3">
        <v>2</v>
      </c>
      <c r="B9" s="3" t="s">
        <v>136</v>
      </c>
      <c r="C9" s="6" t="s">
        <v>93</v>
      </c>
      <c r="D9" s="9">
        <v>81.06</v>
      </c>
      <c r="E9" s="9">
        <v>36000</v>
      </c>
      <c r="F9" s="9">
        <v>97</v>
      </c>
      <c r="G9" s="9">
        <v>83</v>
      </c>
      <c r="H9" s="9">
        <v>2914</v>
      </c>
      <c r="I9" s="3" t="s">
        <v>65</v>
      </c>
      <c r="J9" s="11" t="s">
        <v>94</v>
      </c>
      <c r="K9" s="7">
        <v>80</v>
      </c>
      <c r="L9" s="7">
        <v>80</v>
      </c>
      <c r="M9" s="7"/>
      <c r="N9" s="10"/>
      <c r="O9" s="7">
        <v>80</v>
      </c>
      <c r="P9" s="7"/>
      <c r="Q9" s="7">
        <v>80</v>
      </c>
      <c r="R9" s="7"/>
      <c r="S9" s="14"/>
      <c r="T9" s="6"/>
      <c r="U9" s="6"/>
      <c r="V9" s="6"/>
      <c r="W9" s="6"/>
    </row>
    <row r="10" spans="1:23" s="1" customFormat="1" ht="54.75" customHeight="1">
      <c r="A10" s="3">
        <v>3</v>
      </c>
      <c r="B10" s="3" t="s">
        <v>137</v>
      </c>
      <c r="C10" s="6" t="s">
        <v>95</v>
      </c>
      <c r="D10" s="9">
        <v>31.6</v>
      </c>
      <c r="E10" s="9">
        <v>9800</v>
      </c>
      <c r="F10" s="9">
        <v>52</v>
      </c>
      <c r="G10" s="9">
        <v>44</v>
      </c>
      <c r="H10" s="9">
        <v>541</v>
      </c>
      <c r="I10" s="3" t="s">
        <v>86</v>
      </c>
      <c r="J10" s="12" t="s">
        <v>138</v>
      </c>
      <c r="K10" s="7">
        <v>300</v>
      </c>
      <c r="L10" s="7">
        <v>300</v>
      </c>
      <c r="M10" s="7"/>
      <c r="N10" s="10"/>
      <c r="O10" s="7">
        <v>300</v>
      </c>
      <c r="P10" s="7">
        <v>300</v>
      </c>
      <c r="Q10" s="7"/>
      <c r="R10" s="7"/>
      <c r="S10" s="14"/>
      <c r="T10" s="6"/>
      <c r="U10" s="6"/>
      <c r="V10" s="6"/>
      <c r="W10" s="6"/>
    </row>
    <row r="11" spans="1:23" s="1" customFormat="1" ht="57.75" customHeight="1">
      <c r="A11" s="3">
        <v>6</v>
      </c>
      <c r="B11" s="3" t="s">
        <v>139</v>
      </c>
      <c r="C11" s="6" t="s">
        <v>96</v>
      </c>
      <c r="D11" s="8">
        <v>102</v>
      </c>
      <c r="E11" s="8">
        <v>16673.32</v>
      </c>
      <c r="F11" s="8">
        <v>33</v>
      </c>
      <c r="G11" s="8">
        <v>26</v>
      </c>
      <c r="H11" s="8">
        <v>207</v>
      </c>
      <c r="I11" s="3" t="s">
        <v>65</v>
      </c>
      <c r="J11" s="7" t="s">
        <v>140</v>
      </c>
      <c r="K11" s="7">
        <v>120</v>
      </c>
      <c r="L11" s="7">
        <v>120</v>
      </c>
      <c r="M11" s="7"/>
      <c r="N11" s="10"/>
      <c r="O11" s="7">
        <v>120</v>
      </c>
      <c r="P11" s="7"/>
      <c r="Q11" s="7">
        <v>120</v>
      </c>
      <c r="R11" s="7"/>
      <c r="S11" s="14"/>
      <c r="T11" s="6"/>
      <c r="U11" s="6"/>
      <c r="V11" s="6"/>
      <c r="W11" s="6"/>
    </row>
    <row r="12" spans="1:23" s="1" customFormat="1" ht="48.75" customHeight="1">
      <c r="A12" s="3">
        <v>7</v>
      </c>
      <c r="B12" s="3" t="s">
        <v>141</v>
      </c>
      <c r="C12" s="6" t="s">
        <v>98</v>
      </c>
      <c r="D12" s="8">
        <v>187.4</v>
      </c>
      <c r="E12" s="8">
        <v>124995.8</v>
      </c>
      <c r="F12" s="8">
        <v>78</v>
      </c>
      <c r="G12" s="8">
        <v>60</v>
      </c>
      <c r="H12" s="8">
        <v>806</v>
      </c>
      <c r="I12" s="3" t="s">
        <v>65</v>
      </c>
      <c r="J12" s="6" t="s">
        <v>99</v>
      </c>
      <c r="K12" s="7">
        <v>50</v>
      </c>
      <c r="L12" s="7">
        <v>50</v>
      </c>
      <c r="M12" s="7"/>
      <c r="N12" s="10"/>
      <c r="O12" s="7">
        <v>50</v>
      </c>
      <c r="P12" s="7"/>
      <c r="Q12" s="7">
        <v>50</v>
      </c>
      <c r="R12" s="7"/>
      <c r="S12" s="14"/>
      <c r="T12" s="6"/>
      <c r="U12" s="6"/>
      <c r="V12" s="6"/>
      <c r="W12" s="6"/>
    </row>
    <row r="13" spans="1:23" s="1" customFormat="1" ht="39" customHeight="1">
      <c r="A13" s="3">
        <v>8</v>
      </c>
      <c r="B13" s="3" t="s">
        <v>142</v>
      </c>
      <c r="C13" s="6" t="s">
        <v>100</v>
      </c>
      <c r="D13" s="8">
        <v>111.1</v>
      </c>
      <c r="E13" s="8">
        <v>5628.18</v>
      </c>
      <c r="F13" s="8">
        <v>26</v>
      </c>
      <c r="G13" s="8">
        <v>19</v>
      </c>
      <c r="H13" s="8">
        <v>243</v>
      </c>
      <c r="I13" s="3" t="s">
        <v>101</v>
      </c>
      <c r="J13" s="6" t="s">
        <v>102</v>
      </c>
      <c r="K13" s="7">
        <v>100</v>
      </c>
      <c r="L13" s="7">
        <v>100</v>
      </c>
      <c r="M13" s="7"/>
      <c r="N13" s="10"/>
      <c r="O13" s="7">
        <v>100</v>
      </c>
      <c r="P13" s="7"/>
      <c r="Q13" s="7"/>
      <c r="R13" s="7"/>
      <c r="S13" s="14">
        <v>100</v>
      </c>
      <c r="T13" s="6"/>
      <c r="U13" s="6"/>
      <c r="V13" s="6"/>
      <c r="W13" s="6"/>
    </row>
    <row r="14" spans="1:23" s="1" customFormat="1" ht="55.5" customHeight="1">
      <c r="A14" s="3">
        <v>10</v>
      </c>
      <c r="B14" s="3" t="s">
        <v>42</v>
      </c>
      <c r="C14" s="6" t="s">
        <v>11</v>
      </c>
      <c r="D14" s="8">
        <v>110.6</v>
      </c>
      <c r="E14" s="8">
        <v>15676.07</v>
      </c>
      <c r="F14" s="8">
        <v>42</v>
      </c>
      <c r="G14" s="8">
        <v>38</v>
      </c>
      <c r="H14" s="8">
        <v>728</v>
      </c>
      <c r="I14" s="3" t="s">
        <v>12</v>
      </c>
      <c r="J14" s="13" t="s">
        <v>71</v>
      </c>
      <c r="K14" s="7">
        <v>330</v>
      </c>
      <c r="L14" s="7">
        <v>330</v>
      </c>
      <c r="M14" s="7"/>
      <c r="N14" s="10"/>
      <c r="O14" s="7">
        <v>330</v>
      </c>
      <c r="P14" s="7"/>
      <c r="Q14" s="7"/>
      <c r="R14" s="7"/>
      <c r="S14" s="14"/>
      <c r="T14" s="6">
        <v>330</v>
      </c>
      <c r="U14" s="6"/>
      <c r="V14" s="6"/>
      <c r="W14" s="6"/>
    </row>
    <row r="15" spans="1:23" s="1" customFormat="1" ht="39" customHeight="1">
      <c r="A15" s="3">
        <v>11</v>
      </c>
      <c r="B15" s="3" t="s">
        <v>143</v>
      </c>
      <c r="C15" s="6" t="s">
        <v>103</v>
      </c>
      <c r="D15" s="8">
        <v>118</v>
      </c>
      <c r="E15" s="8">
        <v>36440</v>
      </c>
      <c r="F15" s="8">
        <v>140</v>
      </c>
      <c r="G15" s="8">
        <v>136</v>
      </c>
      <c r="H15" s="8">
        <v>3061</v>
      </c>
      <c r="I15" s="3" t="s">
        <v>12</v>
      </c>
      <c r="J15" s="13" t="s">
        <v>144</v>
      </c>
      <c r="K15" s="7">
        <v>300</v>
      </c>
      <c r="L15" s="7">
        <v>300</v>
      </c>
      <c r="M15" s="7"/>
      <c r="N15" s="7"/>
      <c r="O15" s="7">
        <v>300</v>
      </c>
      <c r="P15" s="7"/>
      <c r="Q15" s="7"/>
      <c r="R15" s="7"/>
      <c r="S15" s="14"/>
      <c r="T15" s="6">
        <v>250</v>
      </c>
      <c r="U15" s="6">
        <v>50</v>
      </c>
      <c r="V15" s="6"/>
      <c r="W15" s="6"/>
    </row>
  </sheetData>
  <sheetProtection/>
  <mergeCells count="14">
    <mergeCell ref="A2:W2"/>
    <mergeCell ref="F4:G4"/>
    <mergeCell ref="K4:N4"/>
    <mergeCell ref="O4:V4"/>
    <mergeCell ref="B6:C6"/>
    <mergeCell ref="A4:A5"/>
    <mergeCell ref="B4:B5"/>
    <mergeCell ref="C4:C5"/>
    <mergeCell ref="D4:D5"/>
    <mergeCell ref="E4:E5"/>
    <mergeCell ref="H4:H5"/>
    <mergeCell ref="I4:I5"/>
    <mergeCell ref="J4:J5"/>
    <mergeCell ref="W4:W5"/>
  </mergeCells>
  <printOptions/>
  <pageMargins left="0.42" right="0.37" top="0.8600000000000001" bottom="0.68" header="0.15694444444444444" footer="0.5"/>
  <pageSetup orientation="landscape" paperSize="9" scale="7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郭建</dc:creator>
  <cp:keywords/>
  <dc:description/>
  <cp:lastModifiedBy>Administrator</cp:lastModifiedBy>
  <cp:lastPrinted>2021-02-05T01:48:47Z</cp:lastPrinted>
  <dcterms:created xsi:type="dcterms:W3CDTF">2018-10-30T08:06:00Z</dcterms:created>
  <dcterms:modified xsi:type="dcterms:W3CDTF">2021-02-19T08:02:03Z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  <property fmtid="{D5CDD505-2E9C-101B-9397-08002B2CF9AE}" pid="4" name="KSOReadingLayo">
    <vt:bool>false</vt:bool>
  </property>
</Properties>
</file>